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vll.se\users\EG\EMMA17\My Documents\Bredbandsprojekt 2024\"/>
    </mc:Choice>
  </mc:AlternateContent>
  <xr:revisionPtr revIDLastSave="0" documentId="13_ncr:1_{3561B09D-CE8E-4387-9992-C316B67EC660}" xr6:coauthVersionLast="47" xr6:coauthVersionMax="47" xr10:uidLastSave="{00000000-0000-0000-0000-000000000000}"/>
  <bookViews>
    <workbookView xWindow="2904" yWindow="1212" windowWidth="33336" windowHeight="13788" xr2:uid="{00000000-000D-0000-FFFF-FFFF00000000}"/>
  </bookViews>
  <sheets>
    <sheet name="OSN Västerbotten" sheetId="1" r:id="rId1"/>
    <sheet name="OSN med ACCESS Västerbotte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1" l="1"/>
  <c r="G45" i="1"/>
  <c r="G46" i="1"/>
  <c r="G47" i="1"/>
  <c r="J47" i="2" l="1"/>
  <c r="H47" i="2"/>
  <c r="G36" i="2"/>
  <c r="G37" i="2"/>
  <c r="G38" i="2"/>
  <c r="G39" i="2"/>
  <c r="G40" i="2"/>
  <c r="G41" i="2"/>
  <c r="G42" i="2"/>
  <c r="G43" i="2"/>
  <c r="G44" i="2"/>
  <c r="G45" i="2"/>
  <c r="G35" i="2"/>
  <c r="E47" i="2"/>
  <c r="G18" i="1"/>
  <c r="G27" i="2"/>
  <c r="G28" i="2"/>
  <c r="G25" i="1"/>
  <c r="G24" i="1"/>
  <c r="G26" i="1"/>
  <c r="G30" i="1"/>
  <c r="G31" i="1"/>
  <c r="G29" i="1"/>
  <c r="G14" i="2"/>
  <c r="I47" i="2"/>
  <c r="G33" i="2"/>
  <c r="G32" i="2"/>
  <c r="G31" i="2"/>
  <c r="G30" i="2"/>
  <c r="G26" i="2"/>
  <c r="G25" i="2"/>
  <c r="G24" i="2"/>
  <c r="G23" i="2"/>
  <c r="G7" i="2"/>
  <c r="G6" i="2"/>
  <c r="G5" i="2"/>
  <c r="G4" i="2"/>
  <c r="G50" i="1"/>
  <c r="G28" i="1"/>
  <c r="G23" i="1"/>
  <c r="G22" i="1"/>
  <c r="G21" i="1"/>
  <c r="G19" i="1"/>
  <c r="G17" i="1"/>
  <c r="G7" i="1"/>
  <c r="G8" i="1"/>
  <c r="G6" i="1"/>
  <c r="G4" i="1"/>
  <c r="E52" i="1"/>
  <c r="G47" i="2" l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Rickard Eklund</author>
  </authors>
  <commentList>
    <comment ref="H3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För att ev synpunktslämnare ska kunna hitta rätt ort är det bra om en koordinatspunkt på sträckan eller en gatuadress på sträckan är angiven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Rickard Eklund</author>
  </authors>
  <commentList>
    <comment ref="K3" authorId="0" shapeId="0" xr:uid="{7669DF54-EE17-4F16-8539-78DCDDEBFF08}">
      <text>
        <r>
          <rPr>
            <sz val="9"/>
            <color indexed="81"/>
            <rFont val="Tahoma"/>
            <family val="2"/>
          </rPr>
          <t xml:space="preserve">För att ev synpunktslämnare ska kunna hitta rätt ort är det bra om en koordinatspunkt på sträckan eller en gatuadress på sträckan är angiven
</t>
        </r>
      </text>
    </comment>
  </commentList>
</comments>
</file>

<file path=xl/sharedStrings.xml><?xml version="1.0" encoding="utf-8"?>
<sst xmlns="http://schemas.openxmlformats.org/spreadsheetml/2006/main" count="257" uniqueCount="226">
  <si>
    <t>BEHOV ORTSSAMMANBINDANDE NÄT</t>
  </si>
  <si>
    <t>Kommun</t>
  </si>
  <si>
    <t>Från ort</t>
  </si>
  <si>
    <t>Till ort/orter</t>
  </si>
  <si>
    <t>Sträcka (nr) på karta</t>
  </si>
  <si>
    <t>Längd (m)</t>
  </si>
  <si>
    <t>Medelkostnad/m</t>
  </si>
  <si>
    <t>Summa</t>
  </si>
  <si>
    <t>Koordinat eller adress</t>
  </si>
  <si>
    <t>Bjurholm</t>
  </si>
  <si>
    <t>Mjösjöby</t>
  </si>
  <si>
    <t>SWEREF99 TM 7095961, 706413 --- 7082196, 687694</t>
  </si>
  <si>
    <t>Dorotea</t>
  </si>
  <si>
    <t>Åsele kommungräns</t>
  </si>
  <si>
    <t>SWEREF99 TM 7127013, 568671 --- 7124967, 583438</t>
  </si>
  <si>
    <t>Mårdsjö</t>
  </si>
  <si>
    <t>Vilhelmina kommungräns</t>
  </si>
  <si>
    <t>SWEREF99 TM 7131482, 576132 --- 7139960, 582543</t>
  </si>
  <si>
    <t>Genom byn Lavsjön</t>
  </si>
  <si>
    <t>SWEREF99 TM 7119133, 578404 --- 7119438, 581372</t>
  </si>
  <si>
    <t>Lycksele</t>
  </si>
  <si>
    <t>Norrbäck</t>
  </si>
  <si>
    <t>Vilhelminagränsen</t>
  </si>
  <si>
    <t>Vormträsk</t>
  </si>
  <si>
    <t>Norsjögränsen</t>
  </si>
  <si>
    <t>Vindelgransele</t>
  </si>
  <si>
    <t>Skoträsk mot Sorsele</t>
  </si>
  <si>
    <t>Nyby</t>
  </si>
  <si>
    <t>Granträskliden   mot Åsele</t>
  </si>
  <si>
    <t>Malå</t>
  </si>
  <si>
    <t>Rentjärn</t>
  </si>
  <si>
    <t>Kommungräns Norsjö</t>
  </si>
  <si>
    <t>SWEREF99 TM 7231785 677128 -- 7228019 682505</t>
  </si>
  <si>
    <t>Löparliden</t>
  </si>
  <si>
    <t>Bergnäs</t>
  </si>
  <si>
    <t>SWEREF99 TM 7238804 666057 -- 7238646662042</t>
  </si>
  <si>
    <t xml:space="preserve">Centrala Malå  </t>
  </si>
  <si>
    <t>Västra Malå mot Sorsele</t>
  </si>
  <si>
    <t>SWEREF99 TM 7233705 675354 -- 7235046 674346</t>
  </si>
  <si>
    <t>Norsjö</t>
  </si>
  <si>
    <t>Kvarnåsen</t>
  </si>
  <si>
    <t>Lyckselegränsen</t>
  </si>
  <si>
    <t>Gissträsk</t>
  </si>
  <si>
    <t>Malågränsen</t>
  </si>
  <si>
    <t>Mensträsk</t>
  </si>
  <si>
    <t>Arvidsjaurgränsen</t>
  </si>
  <si>
    <t>Bastuträsk</t>
  </si>
  <si>
    <t>Granström</t>
  </si>
  <si>
    <t>Skellefteågränsen</t>
  </si>
  <si>
    <t>Bränngård</t>
  </si>
  <si>
    <t>Risliden</t>
  </si>
  <si>
    <t>Robertsfors</t>
  </si>
  <si>
    <t>Flarken</t>
  </si>
  <si>
    <t>Klankliden</t>
  </si>
  <si>
    <t>N: 7140201; E: 174629 Sweref 99 2015</t>
  </si>
  <si>
    <t>Bygdeå</t>
  </si>
  <si>
    <t>Hälsan</t>
  </si>
  <si>
    <t>N: 7104929; E: 179779 Sweref 99 2015</t>
  </si>
  <si>
    <t>Norum</t>
  </si>
  <si>
    <t>Norrfjärden</t>
  </si>
  <si>
    <t>N: 7085054; E: 174166 Sweref 99 2015</t>
  </si>
  <si>
    <t>Fäboda</t>
  </si>
  <si>
    <t>Skäran</t>
  </si>
  <si>
    <t>N: 7131184; E: 192844 Sweref 99 2015</t>
  </si>
  <si>
    <t>Skellefteå</t>
  </si>
  <si>
    <t>Skråmträsk</t>
  </si>
  <si>
    <t>Bergliden</t>
  </si>
  <si>
    <t>E: 759645,645 N: 7186534,741
E: 767018,94 N: 7185535,363</t>
  </si>
  <si>
    <t>Krångfors</t>
  </si>
  <si>
    <t>Forsbacka</t>
  </si>
  <si>
    <t>E: 759919,942 N: 7192331,916
E: 761144,626 N: 7192918,296</t>
  </si>
  <si>
    <t>Andersfors</t>
  </si>
  <si>
    <t>E: 769825,617 N: 7162581,186
E: 762404,203 N: 7165270,803</t>
  </si>
  <si>
    <t>Stor-Snäckhamnen</t>
  </si>
  <si>
    <t>Harrbäcksand</t>
  </si>
  <si>
    <t>E: 796496,114 N: 7191478,275
E: 793822,682 N: 7197232,039</t>
  </si>
  <si>
    <t>Hägnudden</t>
  </si>
  <si>
    <t>Brännet</t>
  </si>
  <si>
    <t>E: 792206,582 N: 7173658,198
E: 791298,955 N: 7177139,692</t>
  </si>
  <si>
    <t>Kåge</t>
  </si>
  <si>
    <t>Byske</t>
  </si>
  <si>
    <t>E: 783003,775 N: 7203738,951
E: 792868,411 N: 7217566,066</t>
  </si>
  <si>
    <t>Furugrund</t>
  </si>
  <si>
    <t>Östanbäck</t>
  </si>
  <si>
    <t>E: 788225,249 N: 7208430,335
E: 793657,118 N: 7213356,527</t>
  </si>
  <si>
    <t>Röjnoret</t>
  </si>
  <si>
    <t>Lill-Jakobs</t>
  </si>
  <si>
    <t>E: 744066,433 N: 7194196,668
E: 743593,993 N: 7193338,148</t>
  </si>
  <si>
    <t xml:space="preserve">Kvarnron </t>
  </si>
  <si>
    <t xml:space="preserve">Renfors </t>
  </si>
  <si>
    <t>E: 781513,629 N: 7171338,75
E: 779491,789 N: 7172496,99</t>
  </si>
  <si>
    <t>Fisktjärnliden</t>
  </si>
  <si>
    <t>Åsträsk</t>
  </si>
  <si>
    <t>E: 744295,605 N: 7181740,629
E: 737689,121 N: 7174505,239</t>
  </si>
  <si>
    <t>Sorsele</t>
  </si>
  <si>
    <t>Umeå</t>
  </si>
  <si>
    <t>Vindeln</t>
  </si>
  <si>
    <t>Skivsjö</t>
  </si>
  <si>
    <t>Bjurholmsgränsen</t>
  </si>
  <si>
    <t>Lillsele</t>
  </si>
  <si>
    <t>Mårdsele</t>
  </si>
  <si>
    <t>Manjaur</t>
  </si>
  <si>
    <t>Vännäs</t>
  </si>
  <si>
    <t>Penglund</t>
  </si>
  <si>
    <t>Karlslund</t>
  </si>
  <si>
    <t>SWEREF99 TM 7096040-727989 --- 7094811-729575</t>
  </si>
  <si>
    <t>Lybäck</t>
  </si>
  <si>
    <t>Ockelsjö</t>
  </si>
  <si>
    <t>SWEREF99 TM 7091488-729906 --- 7089344-731228</t>
  </si>
  <si>
    <t>Vännäs HNOD</t>
  </si>
  <si>
    <t>SWEREF99 TM 709993-733286 --- 7089858-721778</t>
  </si>
  <si>
    <t>Överboda</t>
  </si>
  <si>
    <t>SWEREF99 TM 709993-733286 --- 7089955-740832</t>
  </si>
  <si>
    <t>Åsele</t>
  </si>
  <si>
    <t>Algovik</t>
  </si>
  <si>
    <t>Torvsjö (komungräns Vilhelmina)</t>
  </si>
  <si>
    <t>SWEREF99 TM 7120555,977 - 613683,548 --- 7146229,266 - 606427,196</t>
  </si>
  <si>
    <t>BEHOV ORTSSAMMANBINDANDE NÄT INKL ACCESSNÄT</t>
  </si>
  <si>
    <t>Varav kostnad accessnät</t>
  </si>
  <si>
    <t>Antal hushåll</t>
  </si>
  <si>
    <t>Antal arbetsställen</t>
  </si>
  <si>
    <t>Koordinat eller adress ortssammanbindande nät</t>
  </si>
  <si>
    <t>Svanavattnet</t>
  </si>
  <si>
    <t>Granåsen</t>
  </si>
  <si>
    <t>SWEREF99 TM 7109107, 580267 --- 7100202, 587801</t>
  </si>
  <si>
    <t>Lavsjö</t>
  </si>
  <si>
    <t xml:space="preserve">Grynberget </t>
  </si>
  <si>
    <t>SWEREF99 TM 7119350, 581354 --- 7112755, 584872</t>
  </si>
  <si>
    <t>Bergbacka</t>
  </si>
  <si>
    <t>SWEREF99 TM 7119350, 581354 --- 7120612, 583364</t>
  </si>
  <si>
    <t>Borgafjäll</t>
  </si>
  <si>
    <t>Sutme</t>
  </si>
  <si>
    <t>SWEREF99 TM 7190546, 500600 --- 7195471, 492818</t>
  </si>
  <si>
    <t>Fäboliden</t>
  </si>
  <si>
    <t xml:space="preserve">Lycksbäcken </t>
  </si>
  <si>
    <t>Joelstorp</t>
  </si>
  <si>
    <t>Kålaboda</t>
  </si>
  <si>
    <t>Trehörningen (Vebomark?)</t>
  </si>
  <si>
    <t>Gargnäs</t>
  </si>
  <si>
    <t>Staggträsk</t>
  </si>
  <si>
    <t>SWEREF99 TM 7248832, 636951 - 7253242, 631594</t>
  </si>
  <si>
    <t>Gränsgård</t>
  </si>
  <si>
    <t>SWEREF99 TM 72248832, 636951 - 7263340, 645431</t>
  </si>
  <si>
    <t>Södra Johannisberg</t>
  </si>
  <si>
    <t>SWEREF99 TM 7252740, 642230 - 7252783, 648721</t>
  </si>
  <si>
    <t>Gargbro</t>
  </si>
  <si>
    <t>SWEREF99  TM 7241827, 641610 - 7246029, 638325</t>
  </si>
  <si>
    <t>Kraddsele</t>
  </si>
  <si>
    <t>Hemfjäll</t>
  </si>
  <si>
    <t>SWEREF99 TM 7304542, 569858 - 7299823, 586843</t>
  </si>
  <si>
    <t>Gertsbäcken</t>
  </si>
  <si>
    <t xml:space="preserve">Klippen </t>
  </si>
  <si>
    <t>SWEREF99  TM 7310053, 595968 - 7286531, 605117</t>
  </si>
  <si>
    <t>Ersmark</t>
  </si>
  <si>
    <t>Rödtjärn</t>
  </si>
  <si>
    <t>Sörfors</t>
  </si>
  <si>
    <t>Sävar</t>
  </si>
  <si>
    <t>Kälen</t>
  </si>
  <si>
    <t>Täfteå</t>
  </si>
  <si>
    <t>Hörnefors, Norråkern</t>
  </si>
  <si>
    <t>Degersjöberget</t>
  </si>
  <si>
    <t>Ytterrissjö</t>
  </si>
  <si>
    <t>Tegelträsk</t>
  </si>
  <si>
    <t>SWEREF99 TM 7103243 - 635768 --- 7091609 - 644049</t>
  </si>
  <si>
    <t xml:space="preserve">Älgsjö </t>
  </si>
  <si>
    <t>Lillögda</t>
  </si>
  <si>
    <t>SWEREF99 TM 7121936 - 621807 --- 7140195 - 640185</t>
  </si>
  <si>
    <t>Korsn 365 - Yxsjö</t>
  </si>
  <si>
    <t>Yxsjö</t>
  </si>
  <si>
    <t>SWEREF99 TM 7127812 - 623542 --- 7131322 - 621334</t>
  </si>
  <si>
    <t>Korsn överrisjö</t>
  </si>
  <si>
    <t>Fjälltuna</t>
  </si>
  <si>
    <t>SWEREF99 TM 7106043 - 629142 --- 7107423 - 648624</t>
  </si>
  <si>
    <t>Svedjan</t>
  </si>
  <si>
    <t>Långvattnet</t>
  </si>
  <si>
    <t>SWEREF99 TM 7101862,983-629537,101 -- 7097879,877 - 625356,811</t>
  </si>
  <si>
    <t>Hälla</t>
  </si>
  <si>
    <t>Holmträsk</t>
  </si>
  <si>
    <t>SWEREF99 TM 7092082,683 - 611790,588 --- 7088020,703 - 622517,369</t>
  </si>
  <si>
    <t>Borgsjö</t>
  </si>
  <si>
    <t>Trehörningen</t>
  </si>
  <si>
    <t>SWEREF99 TM 7122448,939 - 635373,732 --- 7126826,412 - 641210,363</t>
  </si>
  <si>
    <t>Nordanås</t>
  </si>
  <si>
    <t>Långbäcken</t>
  </si>
  <si>
    <t>SWEREF99 TM 7133727,834 - 653672,359 --- 7141023,623 - 649570,943</t>
  </si>
  <si>
    <t>Korsn Torvsjö</t>
  </si>
  <si>
    <t>Almsele</t>
  </si>
  <si>
    <t>SWEREF99 TM 7133096,847 - 608635,652 --- 7138696,857 - 594753,935</t>
  </si>
  <si>
    <t>Varpsjö</t>
  </si>
  <si>
    <t>Åkerland</t>
  </si>
  <si>
    <t>SWEREF99 TM 7126353,171 - 585998,988 --- 7131203,885 - 584658,140</t>
  </si>
  <si>
    <t>Borgen</t>
  </si>
  <si>
    <t>SWEREF99 TM 7116020,757 - 615261,016 --- 7110381,309 - 617706,091</t>
  </si>
  <si>
    <t>sweref 99 2015 N: 7110513; E: 103699</t>
  </si>
  <si>
    <t>sweref99 2015 N: 7144732; E: 92054</t>
  </si>
  <si>
    <t>sweref99 2015 N: 7179546; E: 104971</t>
  </si>
  <si>
    <t>sweref99 2015 N: 7173685; E: 103297</t>
  </si>
  <si>
    <t>Sweref 99 2015: N: 7143508, E: 184682</t>
  </si>
  <si>
    <t>Brännbergsliden</t>
  </si>
  <si>
    <t>SWEREF99TM 7208181, 691798 -- 7206205, 687686</t>
  </si>
  <si>
    <t>SWEREF99TM 7213909, 702871 -- 7220590, 690834</t>
  </si>
  <si>
    <t>SWEREF99TM 7223571, 708324 -- 7236003, 712301</t>
  </si>
  <si>
    <t>SWEREF99TM 7193707, 738457 -- 7187072, 736221</t>
  </si>
  <si>
    <t>SWEREF99TM 7193267, 741476 -- 7193185, 741577</t>
  </si>
  <si>
    <t>SWEREF99TM 7198795, 708602 --7192575, 709311</t>
  </si>
  <si>
    <t>Rusfors</t>
  </si>
  <si>
    <t>Kattisavan</t>
  </si>
  <si>
    <t>SWEREF99 TM 7179615, 627481 --- 7180680, 621363</t>
  </si>
  <si>
    <t>SWEREF99 TM 7203875, 684331--- 7205456, 686816</t>
  </si>
  <si>
    <t>SWEREF99 TM 7223769, 654449 --- 7224872, 644012</t>
  </si>
  <si>
    <t>SWEREF99 TM 7139901, 668230 --- 7138220, 662775</t>
  </si>
  <si>
    <t>SWEREF99 TM 7180412, 654916 --- 7184204, 650949</t>
  </si>
  <si>
    <t>Kroksjö   Skaraborg</t>
  </si>
  <si>
    <t>Skoträsk (Bjurås by)</t>
  </si>
  <si>
    <t>Väg 365</t>
  </si>
  <si>
    <t>Knäppingen</t>
  </si>
  <si>
    <t>SWEREF99 TM 7166954, 642137 --- 7158029, 648575</t>
  </si>
  <si>
    <t>SWEREF99 TM 7173005, 674056 --- 7174049, 670360</t>
  </si>
  <si>
    <t>SWEREF99 TM 7223994, 657605 --- 7223990, 646792</t>
  </si>
  <si>
    <t>SWEREF99 TM 7160805, 666213 --- 7162769, 663345</t>
  </si>
  <si>
    <t>SWEREF99 TM  7090036 - 7094880 ---  758986 - 761255</t>
  </si>
  <si>
    <t>SWEREF99 TM  7089820 - 7087072  --- 742312 - 738386</t>
  </si>
  <si>
    <t>SWEREF99 TM 7089820 -  7092654  --- 742312 - 747301</t>
  </si>
  <si>
    <t>SWEREF99 TM 7097472 -  7096721  --- 772176 - 774956</t>
  </si>
  <si>
    <t>SWEREF99TM 7097472  - 7090483   ---  772176 - 769541</t>
  </si>
  <si>
    <t>SWEREF99TM 7064295  - 7067543   ---  743086 - 745928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</si>
</sst>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r&quot;_-;\-* #,##0.00\ &quot;kr&quot;_-;_-* &quot;-&quot;??\ &quot;kr&quot;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333333"/>
      <name val="Calibri"/>
      <family val="2"/>
    </font>
    <font>
      <sz val="9"/>
      <color rgb="FF000000"/>
      <name val="Roboto"/>
      <charset val="1"/>
    </font>
    <font>
      <sz val="11"/>
      <color rgb="FF242424"/>
      <name val="Calibri"/>
      <family val="2"/>
      <charset val="1"/>
    </font>
    <font>
      <sz val="11"/>
      <color rgb="FF000000"/>
      <name val="Calibri"/>
      <family val="2"/>
    </font>
    <font>
      <sz val="11"/>
      <color rgb="FF000000"/>
      <name val="Aptos Narrow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right"/>
    </xf>
    <xf numFmtId="0" fontId="3" fillId="2" borderId="0" xfId="0" applyFont="1" applyFill="1"/>
    <xf numFmtId="0" fontId="5" fillId="2" borderId="0" xfId="0" applyFont="1" applyFill="1"/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right" vertical="center"/>
    </xf>
    <xf numFmtId="0" fontId="0" fillId="2" borderId="0" xfId="0" applyFill="1"/>
    <xf numFmtId="3" fontId="0" fillId="2" borderId="0" xfId="1" applyNumberFormat="1" applyFont="1" applyFill="1" applyAlignment="1">
      <alignment horizontal="right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3" xfId="0" applyBorder="1"/>
    <xf numFmtId="0" fontId="0" fillId="0" borderId="2" xfId="0" applyBorder="1"/>
    <xf numFmtId="3" fontId="0" fillId="0" borderId="0" xfId="0" applyNumberFormat="1" applyAlignment="1">
      <alignment horizontal="right"/>
    </xf>
    <xf numFmtId="3" fontId="0" fillId="2" borderId="0" xfId="0" applyNumberFormat="1" applyFill="1" applyAlignment="1">
      <alignment horizontal="right"/>
    </xf>
    <xf numFmtId="0" fontId="0" fillId="2" borderId="0" xfId="0" applyFill="1" applyAlignment="1">
      <alignment horizontal="center"/>
    </xf>
    <xf numFmtId="3" fontId="0" fillId="0" borderId="0" xfId="0" applyNumberFormat="1"/>
    <xf numFmtId="0" fontId="0" fillId="2" borderId="0" xfId="0" applyFill="1" applyAlignment="1">
      <alignment horizontal="right"/>
    </xf>
    <xf numFmtId="3" fontId="0" fillId="2" borderId="0" xfId="0" applyNumberFormat="1" applyFill="1"/>
    <xf numFmtId="0" fontId="7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right" wrapText="1"/>
    </xf>
    <xf numFmtId="3" fontId="3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3" fontId="6" fillId="0" borderId="0" xfId="0" applyNumberFormat="1" applyFont="1"/>
    <xf numFmtId="3" fontId="1" fillId="0" borderId="0" xfId="0" applyNumberFormat="1" applyFont="1"/>
    <xf numFmtId="3" fontId="0" fillId="2" borderId="0" xfId="0" applyNumberFormat="1" applyFill="1" applyAlignment="1">
      <alignment horizontal="right" vertical="center"/>
    </xf>
    <xf numFmtId="3" fontId="5" fillId="0" borderId="0" xfId="0" applyNumberFormat="1" applyFont="1"/>
    <xf numFmtId="0" fontId="11" fillId="0" borderId="0" xfId="0" applyFont="1"/>
    <xf numFmtId="0" fontId="12" fillId="0" borderId="0" xfId="0" applyFont="1"/>
    <xf numFmtId="3" fontId="12" fillId="0" borderId="0" xfId="0" applyNumberFormat="1" applyFont="1"/>
    <xf numFmtId="3" fontId="11" fillId="0" borderId="0" xfId="0" applyNumberFormat="1" applyFont="1"/>
    <xf numFmtId="0" fontId="13" fillId="0" borderId="0" xfId="0" applyFont="1"/>
    <xf numFmtId="1" fontId="0" fillId="0" borderId="0" xfId="0" applyNumberFormat="1"/>
    <xf numFmtId="0" fontId="13" fillId="0" borderId="0" xfId="0" applyFont="1" applyAlignment="1">
      <alignment wrapText="1"/>
    </xf>
    <xf numFmtId="3" fontId="13" fillId="0" borderId="0" xfId="0" applyNumberFormat="1" applyFont="1"/>
    <xf numFmtId="0" fontId="1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6" fillId="0" borderId="0" xfId="0" applyFont="1" applyFill="1"/>
    <xf numFmtId="3" fontId="6" fillId="0" borderId="0" xfId="0" applyNumberFormat="1" applyFont="1" applyFill="1"/>
    <xf numFmtId="0" fontId="6" fillId="0" borderId="0" xfId="0" applyFont="1" applyFill="1" applyAlignment="1">
      <alignment horizontal="center" vertical="center"/>
    </xf>
    <xf numFmtId="0" fontId="3" fillId="0" borderId="0" xfId="0" applyFont="1" applyFill="1"/>
    <xf numFmtId="0" fontId="6" fillId="0" borderId="0" xfId="0" applyFont="1" applyFill="1" applyAlignment="1">
      <alignment horizontal="center"/>
    </xf>
    <xf numFmtId="0" fontId="0" fillId="0" borderId="0" xfId="0" applyFill="1"/>
    <xf numFmtId="0" fontId="5" fillId="0" borderId="0" xfId="0" applyFont="1" applyFill="1"/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11" fillId="0" borderId="0" xfId="0" applyFont="1" applyAlignment="1">
      <alignment horizontal="center"/>
    </xf>
    <xf numFmtId="3" fontId="0" fillId="0" borderId="0" xfId="0" applyNumberFormat="1" applyAlignment="1">
      <alignment horizontal="center"/>
    </xf>
  </cellXfs>
  <cellStyles count="5">
    <cellStyle name="Normal" xfId="0" builtinId="0"/>
    <cellStyle name="Valuta" xfId="1" builtinId="4"/>
    <cellStyle name="Valuta 2" xfId="2" xr:uid="{81858523-A918-4C34-9593-B6F82BB3BE07}"/>
    <cellStyle name="Valuta 2 2" xfId="4" xr:uid="{6CA8F402-98F9-4918-997D-B11B1594AF9A}"/>
    <cellStyle name="Valuta 3" xfId="3" xr:uid="{AE45B7E3-9B5D-45A2-AF39-D3E69EA460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tabSelected="1" zoomScale="90" zoomScaleNormal="90" workbookViewId="0">
      <pane ySplit="3" topLeftCell="A4" activePane="bottomLeft" state="frozen"/>
      <selection pane="bottomLeft" activeCell="C55" sqref="C55"/>
    </sheetView>
  </sheetViews>
  <sheetFormatPr defaultColWidth="8.88671875" defaultRowHeight="14.4" x14ac:dyDescent="0.3"/>
  <cols>
    <col min="1" max="1" width="13.44140625" customWidth="1"/>
    <col min="2" max="2" width="21.6640625" customWidth="1"/>
    <col min="3" max="3" width="41.109375" customWidth="1"/>
    <col min="4" max="4" width="31.44140625" customWidth="1"/>
    <col min="5" max="5" width="10.6640625" bestFit="1" customWidth="1"/>
    <col min="6" max="6" width="19.44140625" customWidth="1"/>
    <col min="7" max="7" width="19.109375" style="21" customWidth="1"/>
    <col min="8" max="8" width="84.44140625" bestFit="1" customWidth="1"/>
    <col min="9" max="9" width="9.109375" customWidth="1"/>
  </cols>
  <sheetData>
    <row r="1" spans="1:9" x14ac:dyDescent="0.3">
      <c r="B1" s="18"/>
      <c r="C1" s="19"/>
      <c r="D1" s="20"/>
    </row>
    <row r="2" spans="1:9" ht="21" x14ac:dyDescent="0.4">
      <c r="A2" s="27" t="s">
        <v>0</v>
      </c>
    </row>
    <row r="3" spans="1:9" x14ac:dyDescent="0.3">
      <c r="A3" s="1" t="s">
        <v>1</v>
      </c>
      <c r="B3" s="1" t="s">
        <v>2</v>
      </c>
      <c r="C3" s="1" t="s">
        <v>3</v>
      </c>
      <c r="D3" s="2" t="s">
        <v>4</v>
      </c>
      <c r="E3" s="1" t="s">
        <v>5</v>
      </c>
      <c r="F3" s="1" t="s">
        <v>6</v>
      </c>
      <c r="G3" s="3" t="s">
        <v>7</v>
      </c>
      <c r="H3" s="1" t="s">
        <v>8</v>
      </c>
      <c r="I3" s="1"/>
    </row>
    <row r="4" spans="1:9" x14ac:dyDescent="0.3">
      <c r="A4" s="11" t="s">
        <v>9</v>
      </c>
      <c r="B4" s="11" t="s">
        <v>9</v>
      </c>
      <c r="C4" s="11" t="s">
        <v>10</v>
      </c>
      <c r="D4" s="11">
        <v>1</v>
      </c>
      <c r="E4">
        <v>30000</v>
      </c>
      <c r="F4">
        <v>400</v>
      </c>
      <c r="G4" s="43">
        <f>E4*F4</f>
        <v>12000000</v>
      </c>
      <c r="H4" t="s">
        <v>11</v>
      </c>
      <c r="I4" s="12"/>
    </row>
    <row r="5" spans="1:9" s="9" customFormat="1" x14ac:dyDescent="0.3">
      <c r="A5" s="4"/>
      <c r="B5" s="4"/>
      <c r="G5" s="22"/>
      <c r="H5" s="4"/>
      <c r="I5" s="23"/>
    </row>
    <row r="6" spans="1:9" x14ac:dyDescent="0.3">
      <c r="A6" t="s">
        <v>12</v>
      </c>
      <c r="B6" t="s">
        <v>12</v>
      </c>
      <c r="C6" t="s">
        <v>13</v>
      </c>
      <c r="D6">
        <v>1</v>
      </c>
      <c r="E6" s="24">
        <v>16000</v>
      </c>
      <c r="F6">
        <v>100</v>
      </c>
      <c r="G6" s="21">
        <f>E6*F6</f>
        <v>1600000</v>
      </c>
      <c r="H6" t="s">
        <v>14</v>
      </c>
      <c r="I6" s="12"/>
    </row>
    <row r="7" spans="1:9" x14ac:dyDescent="0.3">
      <c r="B7" t="s">
        <v>15</v>
      </c>
      <c r="C7" t="s">
        <v>16</v>
      </c>
      <c r="D7">
        <v>2</v>
      </c>
      <c r="E7" s="24">
        <v>11000</v>
      </c>
      <c r="F7">
        <v>400</v>
      </c>
      <c r="G7" s="21">
        <f t="shared" ref="G7:G8" si="0">E7*F7</f>
        <v>4400000</v>
      </c>
      <c r="H7" t="s">
        <v>17</v>
      </c>
      <c r="I7" s="12"/>
    </row>
    <row r="8" spans="1:9" x14ac:dyDescent="0.3">
      <c r="B8" t="s">
        <v>18</v>
      </c>
      <c r="D8">
        <v>3</v>
      </c>
      <c r="E8">
        <v>2000</v>
      </c>
      <c r="F8">
        <v>400</v>
      </c>
      <c r="G8" s="21">
        <f t="shared" si="0"/>
        <v>800000</v>
      </c>
      <c r="H8" t="s">
        <v>19</v>
      </c>
      <c r="I8" s="12"/>
    </row>
    <row r="9" spans="1:9" s="9" customFormat="1" x14ac:dyDescent="0.3">
      <c r="G9" s="22"/>
      <c r="I9" s="23"/>
    </row>
    <row r="10" spans="1:9" s="53" customFormat="1" x14ac:dyDescent="0.3">
      <c r="A10" s="17" t="s">
        <v>20</v>
      </c>
      <c r="B10" s="17" t="s">
        <v>21</v>
      </c>
      <c r="C10" s="17" t="s">
        <v>22</v>
      </c>
      <c r="D10" s="48">
        <v>3</v>
      </c>
      <c r="E10" s="17">
        <v>6400</v>
      </c>
      <c r="F10" s="17">
        <v>400</v>
      </c>
      <c r="G10" s="17">
        <v>2560000</v>
      </c>
      <c r="H10" s="11" t="s">
        <v>207</v>
      </c>
      <c r="I10" s="52"/>
    </row>
    <row r="11" spans="1:9" s="53" customFormat="1" x14ac:dyDescent="0.3">
      <c r="A11" s="17"/>
      <c r="B11" s="17" t="s">
        <v>23</v>
      </c>
      <c r="C11" s="17" t="s">
        <v>24</v>
      </c>
      <c r="D11" s="48">
        <v>7</v>
      </c>
      <c r="E11" s="17">
        <v>3000</v>
      </c>
      <c r="F11" s="17">
        <v>400</v>
      </c>
      <c r="G11" s="17">
        <v>1200000</v>
      </c>
      <c r="H11" s="16" t="s">
        <v>208</v>
      </c>
      <c r="I11" s="52"/>
    </row>
    <row r="12" spans="1:9" s="53" customFormat="1" x14ac:dyDescent="0.3">
      <c r="A12" s="17"/>
      <c r="B12" s="17" t="s">
        <v>25</v>
      </c>
      <c r="C12" s="17" t="s">
        <v>26</v>
      </c>
      <c r="D12" s="48">
        <v>6</v>
      </c>
      <c r="E12" s="17">
        <v>12000</v>
      </c>
      <c r="F12" s="17">
        <v>400</v>
      </c>
      <c r="G12" s="17">
        <v>4800000</v>
      </c>
      <c r="H12" s="11" t="s">
        <v>209</v>
      </c>
      <c r="I12" s="55"/>
    </row>
    <row r="13" spans="1:9" s="53" customFormat="1" x14ac:dyDescent="0.3">
      <c r="A13" s="17"/>
      <c r="B13" s="17" t="s">
        <v>27</v>
      </c>
      <c r="C13" s="17" t="s">
        <v>28</v>
      </c>
      <c r="D13" s="48">
        <v>4</v>
      </c>
      <c r="E13" s="17">
        <v>6400</v>
      </c>
      <c r="F13" s="17">
        <v>400</v>
      </c>
      <c r="G13" s="17">
        <v>2560000</v>
      </c>
      <c r="H13" s="11" t="s">
        <v>210</v>
      </c>
      <c r="I13" s="55"/>
    </row>
    <row r="14" spans="1:9" s="53" customFormat="1" x14ac:dyDescent="0.3">
      <c r="A14" s="17"/>
      <c r="B14" s="17" t="s">
        <v>205</v>
      </c>
      <c r="C14" s="17" t="s">
        <v>206</v>
      </c>
      <c r="D14" s="48">
        <v>5</v>
      </c>
      <c r="E14" s="17">
        <v>8000</v>
      </c>
      <c r="F14" s="17">
        <v>400</v>
      </c>
      <c r="G14" s="17">
        <v>3200000</v>
      </c>
      <c r="H14" s="11" t="s">
        <v>211</v>
      </c>
      <c r="I14" s="55"/>
    </row>
    <row r="15" spans="1:9" s="53" customFormat="1" x14ac:dyDescent="0.3">
      <c r="A15" s="48"/>
      <c r="B15" s="48"/>
      <c r="C15" s="48"/>
      <c r="D15" s="48"/>
      <c r="E15" s="48"/>
      <c r="F15" s="48"/>
      <c r="G15" s="48"/>
      <c r="H15" s="51"/>
      <c r="I15" s="55"/>
    </row>
    <row r="16" spans="1:9" s="9" customFormat="1" x14ac:dyDescent="0.3">
      <c r="H16" s="5"/>
      <c r="I16" s="23"/>
    </row>
    <row r="17" spans="1:9" x14ac:dyDescent="0.3">
      <c r="A17" s="17" t="s">
        <v>29</v>
      </c>
      <c r="B17" s="17" t="s">
        <v>30</v>
      </c>
      <c r="C17" s="17" t="s">
        <v>31</v>
      </c>
      <c r="D17" s="17">
        <v>1</v>
      </c>
      <c r="E17" s="17">
        <v>6500</v>
      </c>
      <c r="F17" s="17">
        <v>400</v>
      </c>
      <c r="G17" s="17">
        <f>E17*F17</f>
        <v>2600000</v>
      </c>
      <c r="H17" s="11" t="s">
        <v>32</v>
      </c>
      <c r="I17" s="15"/>
    </row>
    <row r="18" spans="1:9" x14ac:dyDescent="0.3">
      <c r="A18" s="17"/>
      <c r="B18" s="17" t="s">
        <v>33</v>
      </c>
      <c r="C18" s="17" t="s">
        <v>34</v>
      </c>
      <c r="D18" s="17">
        <v>2</v>
      </c>
      <c r="E18" s="17">
        <v>4500</v>
      </c>
      <c r="F18" s="17">
        <v>300</v>
      </c>
      <c r="G18" s="17">
        <f>E18*F18</f>
        <v>1350000</v>
      </c>
      <c r="H18" s="37" t="s">
        <v>35</v>
      </c>
      <c r="I18" s="15"/>
    </row>
    <row r="19" spans="1:9" x14ac:dyDescent="0.3">
      <c r="A19" s="17"/>
      <c r="B19" s="17" t="s">
        <v>36</v>
      </c>
      <c r="C19" s="17" t="s">
        <v>37</v>
      </c>
      <c r="D19" s="17">
        <v>3</v>
      </c>
      <c r="E19" s="17">
        <v>3000</v>
      </c>
      <c r="F19" s="17">
        <v>100</v>
      </c>
      <c r="G19" s="17">
        <f t="shared" ref="G19" si="1">E19*F19</f>
        <v>300000</v>
      </c>
      <c r="H19" s="16" t="s">
        <v>38</v>
      </c>
      <c r="I19" s="12"/>
    </row>
    <row r="20" spans="1:9" s="9" customFormat="1" x14ac:dyDescent="0.3">
      <c r="G20" s="22"/>
      <c r="I20" s="23"/>
    </row>
    <row r="21" spans="1:9" x14ac:dyDescent="0.3">
      <c r="A21" s="17" t="s">
        <v>39</v>
      </c>
      <c r="B21" s="17" t="s">
        <v>40</v>
      </c>
      <c r="C21" s="17" t="s">
        <v>41</v>
      </c>
      <c r="D21" s="17">
        <v>1</v>
      </c>
      <c r="E21" s="17">
        <v>5500</v>
      </c>
      <c r="F21" s="17">
        <v>400</v>
      </c>
      <c r="G21" s="34">
        <f>E21*F21</f>
        <v>2200000</v>
      </c>
      <c r="H21" s="11" t="s">
        <v>199</v>
      </c>
      <c r="I21" s="15"/>
    </row>
    <row r="22" spans="1:9" x14ac:dyDescent="0.3">
      <c r="A22" s="17"/>
      <c r="B22" s="17" t="s">
        <v>42</v>
      </c>
      <c r="C22" s="17" t="s">
        <v>43</v>
      </c>
      <c r="D22" s="17">
        <v>2</v>
      </c>
      <c r="E22" s="17">
        <v>15500</v>
      </c>
      <c r="F22" s="17">
        <v>400</v>
      </c>
      <c r="G22" s="34">
        <f t="shared" ref="G22:G26" si="2">E22*F22</f>
        <v>6200000</v>
      </c>
      <c r="H22" s="16" t="s">
        <v>200</v>
      </c>
      <c r="I22" s="15"/>
    </row>
    <row r="23" spans="1:9" x14ac:dyDescent="0.3">
      <c r="A23" s="17"/>
      <c r="B23" s="17" t="s">
        <v>44</v>
      </c>
      <c r="C23" s="17" t="s">
        <v>45</v>
      </c>
      <c r="D23" s="17">
        <v>3</v>
      </c>
      <c r="E23" s="17">
        <v>14000</v>
      </c>
      <c r="F23" s="17">
        <v>400</v>
      </c>
      <c r="G23" s="34">
        <f t="shared" si="2"/>
        <v>5600000</v>
      </c>
      <c r="H23" s="11" t="s">
        <v>201</v>
      </c>
      <c r="I23" s="12"/>
    </row>
    <row r="24" spans="1:9" x14ac:dyDescent="0.3">
      <c r="A24" s="17"/>
      <c r="B24" s="17" t="s">
        <v>46</v>
      </c>
      <c r="C24" s="17" t="s">
        <v>47</v>
      </c>
      <c r="D24" s="17">
        <v>4</v>
      </c>
      <c r="E24" s="17">
        <v>7900</v>
      </c>
      <c r="F24" s="17">
        <v>400</v>
      </c>
      <c r="G24" s="34">
        <f>E24*F24</f>
        <v>3160000</v>
      </c>
      <c r="H24" s="16" t="s">
        <v>202</v>
      </c>
      <c r="I24" s="12"/>
    </row>
    <row r="25" spans="1:9" x14ac:dyDescent="0.3">
      <c r="A25" s="17"/>
      <c r="B25" s="17" t="s">
        <v>46</v>
      </c>
      <c r="C25" s="17" t="s">
        <v>48</v>
      </c>
      <c r="D25" s="17">
        <v>5</v>
      </c>
      <c r="E25" s="17">
        <v>100</v>
      </c>
      <c r="F25" s="17">
        <v>400</v>
      </c>
      <c r="G25" s="34">
        <f>E25*F25</f>
        <v>40000</v>
      </c>
      <c r="H25" s="16" t="s">
        <v>203</v>
      </c>
      <c r="I25" s="12"/>
    </row>
    <row r="26" spans="1:9" x14ac:dyDescent="0.3">
      <c r="A26" s="17"/>
      <c r="B26" s="17" t="s">
        <v>49</v>
      </c>
      <c r="C26" s="17" t="s">
        <v>50</v>
      </c>
      <c r="D26" s="17">
        <v>6</v>
      </c>
      <c r="E26" s="17">
        <v>6500</v>
      </c>
      <c r="F26" s="17">
        <v>400</v>
      </c>
      <c r="G26" s="34">
        <f t="shared" si="2"/>
        <v>2600000</v>
      </c>
      <c r="H26" s="16" t="s">
        <v>204</v>
      </c>
      <c r="I26" s="12"/>
    </row>
    <row r="27" spans="1:9" s="9" customFormat="1" x14ac:dyDescent="0.3">
      <c r="G27" s="22"/>
      <c r="I27" s="23"/>
    </row>
    <row r="28" spans="1:9" x14ac:dyDescent="0.3">
      <c r="A28" s="17" t="s">
        <v>51</v>
      </c>
      <c r="B28" s="17" t="s">
        <v>52</v>
      </c>
      <c r="C28" s="17" t="s">
        <v>53</v>
      </c>
      <c r="D28" s="17">
        <v>1</v>
      </c>
      <c r="E28" s="17">
        <v>3600</v>
      </c>
      <c r="F28" s="17">
        <v>400</v>
      </c>
      <c r="G28" s="34">
        <f>E28*F28</f>
        <v>1440000</v>
      </c>
      <c r="H28" s="30" t="s">
        <v>54</v>
      </c>
      <c r="I28" s="15"/>
    </row>
    <row r="29" spans="1:9" x14ac:dyDescent="0.3">
      <c r="A29" s="17"/>
      <c r="B29" s="17" t="s">
        <v>55</v>
      </c>
      <c r="C29" s="17" t="s">
        <v>56</v>
      </c>
      <c r="D29" s="17">
        <v>2</v>
      </c>
      <c r="E29" s="17">
        <v>4300</v>
      </c>
      <c r="F29" s="17">
        <v>400</v>
      </c>
      <c r="G29" s="34">
        <f t="shared" ref="G29:G31" si="3">E29*F29</f>
        <v>1720000</v>
      </c>
      <c r="H29" s="30" t="s">
        <v>57</v>
      </c>
      <c r="I29" s="15"/>
    </row>
    <row r="30" spans="1:9" x14ac:dyDescent="0.3">
      <c r="A30" s="17"/>
      <c r="B30" s="17" t="s">
        <v>58</v>
      </c>
      <c r="C30" s="17" t="s">
        <v>59</v>
      </c>
      <c r="D30" s="17">
        <v>3</v>
      </c>
      <c r="E30" s="17">
        <v>500</v>
      </c>
      <c r="F30" s="17">
        <v>400</v>
      </c>
      <c r="G30" s="34">
        <f t="shared" si="3"/>
        <v>200000</v>
      </c>
      <c r="H30" s="31" t="s">
        <v>60</v>
      </c>
      <c r="I30" s="12"/>
    </row>
    <row r="31" spans="1:9" x14ac:dyDescent="0.3">
      <c r="A31" s="17"/>
      <c r="B31" s="17" t="s">
        <v>61</v>
      </c>
      <c r="C31" s="17" t="s">
        <v>62</v>
      </c>
      <c r="D31" s="17">
        <v>4</v>
      </c>
      <c r="E31" s="17">
        <v>3000</v>
      </c>
      <c r="F31" s="17">
        <v>400</v>
      </c>
      <c r="G31" s="34">
        <f t="shared" si="3"/>
        <v>1200000</v>
      </c>
      <c r="H31" s="31" t="s">
        <v>63</v>
      </c>
      <c r="I31" s="12"/>
    </row>
    <row r="32" spans="1:9" s="9" customFormat="1" x14ac:dyDescent="0.3">
      <c r="E32" s="26"/>
      <c r="G32" s="22"/>
      <c r="I32" s="23"/>
    </row>
    <row r="33" spans="1:12" ht="28.8" x14ac:dyDescent="0.3">
      <c r="A33" s="42" t="s">
        <v>64</v>
      </c>
      <c r="B33" s="42" t="s">
        <v>71</v>
      </c>
      <c r="C33" s="42" t="s">
        <v>198</v>
      </c>
      <c r="D33" s="42">
        <v>1</v>
      </c>
      <c r="E33" s="45">
        <v>10000</v>
      </c>
      <c r="F33" s="42">
        <v>150</v>
      </c>
      <c r="G33" s="45">
        <v>1500000</v>
      </c>
      <c r="H33" s="47" t="s">
        <v>72</v>
      </c>
      <c r="I33" s="42"/>
      <c r="J33" s="42"/>
      <c r="K33" s="47"/>
      <c r="L33" s="15"/>
    </row>
    <row r="34" spans="1:12" ht="28.8" x14ac:dyDescent="0.3">
      <c r="A34" s="42"/>
      <c r="B34" s="42" t="s">
        <v>66</v>
      </c>
      <c r="C34" s="42" t="s">
        <v>65</v>
      </c>
      <c r="D34" s="42">
        <v>2</v>
      </c>
      <c r="E34" s="45">
        <v>1400</v>
      </c>
      <c r="F34" s="42">
        <v>400</v>
      </c>
      <c r="G34" s="45">
        <v>560000</v>
      </c>
      <c r="H34" s="46" t="s">
        <v>67</v>
      </c>
      <c r="I34" s="42"/>
      <c r="J34" s="42"/>
      <c r="K34" s="46"/>
      <c r="L34" s="15"/>
    </row>
    <row r="35" spans="1:12" ht="28.8" x14ac:dyDescent="0.3">
      <c r="A35" s="42"/>
      <c r="B35" s="42" t="s">
        <v>91</v>
      </c>
      <c r="C35" s="42" t="s">
        <v>92</v>
      </c>
      <c r="D35" s="42">
        <v>3</v>
      </c>
      <c r="E35" s="45">
        <v>11000</v>
      </c>
      <c r="F35" s="42">
        <v>400</v>
      </c>
      <c r="G35" s="45">
        <v>4400000</v>
      </c>
      <c r="H35" s="46" t="s">
        <v>93</v>
      </c>
      <c r="I35" s="42"/>
      <c r="J35" s="42"/>
      <c r="K35" s="46"/>
      <c r="L35" s="12"/>
    </row>
    <row r="36" spans="1:12" ht="28.8" x14ac:dyDescent="0.3">
      <c r="A36" s="42"/>
      <c r="B36" s="42" t="s">
        <v>69</v>
      </c>
      <c r="C36" s="42" t="s">
        <v>68</v>
      </c>
      <c r="D36" s="42">
        <v>4</v>
      </c>
      <c r="E36" s="45">
        <v>1300</v>
      </c>
      <c r="F36" s="42">
        <v>150</v>
      </c>
      <c r="G36" s="45">
        <v>195000</v>
      </c>
      <c r="H36" s="47" t="s">
        <v>70</v>
      </c>
      <c r="I36" s="42"/>
      <c r="J36" s="42"/>
      <c r="K36" s="47"/>
      <c r="L36" s="12"/>
    </row>
    <row r="37" spans="1:12" ht="28.8" x14ac:dyDescent="0.3">
      <c r="A37" s="42"/>
      <c r="B37" s="42" t="s">
        <v>82</v>
      </c>
      <c r="C37" s="42" t="s">
        <v>83</v>
      </c>
      <c r="D37" s="42">
        <v>5</v>
      </c>
      <c r="E37" s="45">
        <v>8000</v>
      </c>
      <c r="F37" s="42">
        <v>400</v>
      </c>
      <c r="G37" s="45">
        <v>3200000</v>
      </c>
      <c r="H37" s="47" t="s">
        <v>84</v>
      </c>
      <c r="I37" s="42"/>
      <c r="J37" s="42"/>
      <c r="K37" s="47"/>
      <c r="L37" s="12"/>
    </row>
    <row r="38" spans="1:12" ht="28.8" x14ac:dyDescent="0.3">
      <c r="A38" s="42"/>
      <c r="B38" s="42" t="s">
        <v>76</v>
      </c>
      <c r="C38" s="42" t="s">
        <v>77</v>
      </c>
      <c r="D38" s="42">
        <v>6</v>
      </c>
      <c r="E38" s="45">
        <v>3600</v>
      </c>
      <c r="F38" s="42">
        <v>400</v>
      </c>
      <c r="G38" s="45">
        <v>1440000</v>
      </c>
      <c r="H38" s="47" t="s">
        <v>78</v>
      </c>
      <c r="I38" s="42"/>
      <c r="J38" s="42"/>
      <c r="K38" s="47"/>
      <c r="L38" s="12"/>
    </row>
    <row r="39" spans="1:12" ht="28.8" x14ac:dyDescent="0.3">
      <c r="A39" s="42"/>
      <c r="B39" s="44" t="s">
        <v>88</v>
      </c>
      <c r="C39" s="44" t="s">
        <v>89</v>
      </c>
      <c r="D39" s="42">
        <v>7</v>
      </c>
      <c r="E39" s="45">
        <v>2000</v>
      </c>
      <c r="F39" s="42">
        <v>400</v>
      </c>
      <c r="G39" s="45">
        <v>800000</v>
      </c>
      <c r="H39" s="47" t="s">
        <v>90</v>
      </c>
      <c r="I39" s="42"/>
      <c r="J39" s="42"/>
      <c r="K39" s="47"/>
      <c r="L39" s="12"/>
    </row>
    <row r="40" spans="1:12" ht="28.8" x14ac:dyDescent="0.3">
      <c r="A40" s="42"/>
      <c r="B40" s="42" t="s">
        <v>79</v>
      </c>
      <c r="C40" s="42" t="s">
        <v>80</v>
      </c>
      <c r="D40" s="42">
        <v>8</v>
      </c>
      <c r="E40" s="45">
        <v>18570</v>
      </c>
      <c r="F40" s="42">
        <v>150</v>
      </c>
      <c r="G40" s="45">
        <v>2785500</v>
      </c>
      <c r="H40" s="47" t="s">
        <v>81</v>
      </c>
      <c r="I40" s="42"/>
      <c r="J40" s="42"/>
      <c r="K40" s="47"/>
      <c r="L40" s="12"/>
    </row>
    <row r="41" spans="1:12" ht="28.8" x14ac:dyDescent="0.3">
      <c r="A41" s="42"/>
      <c r="B41" s="42" t="s">
        <v>85</v>
      </c>
      <c r="C41" s="42" t="s">
        <v>86</v>
      </c>
      <c r="D41" s="42">
        <v>9</v>
      </c>
      <c r="E41" s="45">
        <v>1100</v>
      </c>
      <c r="F41" s="42">
        <v>400</v>
      </c>
      <c r="G41" s="45">
        <v>440000</v>
      </c>
      <c r="H41" s="47" t="s">
        <v>87</v>
      </c>
      <c r="I41" s="42"/>
      <c r="J41" s="42"/>
      <c r="K41" s="47"/>
      <c r="L41" s="12"/>
    </row>
    <row r="42" spans="1:12" ht="28.8" x14ac:dyDescent="0.3">
      <c r="A42" s="42"/>
      <c r="B42" s="42" t="s">
        <v>73</v>
      </c>
      <c r="C42" s="42" t="s">
        <v>74</v>
      </c>
      <c r="D42" s="42">
        <v>10</v>
      </c>
      <c r="E42" s="45">
        <v>14000</v>
      </c>
      <c r="F42" s="42">
        <v>250</v>
      </c>
      <c r="G42" s="45">
        <v>3500000</v>
      </c>
      <c r="H42" s="47" t="s">
        <v>75</v>
      </c>
      <c r="I42" s="42"/>
      <c r="J42" s="42"/>
      <c r="K42" s="47"/>
      <c r="L42" s="12"/>
    </row>
    <row r="43" spans="1:12" s="9" customFormat="1" x14ac:dyDescent="0.3">
      <c r="A43" s="7"/>
      <c r="B43" s="6"/>
      <c r="C43" s="6"/>
      <c r="D43" s="8"/>
      <c r="E43" s="8"/>
      <c r="F43" s="8"/>
      <c r="G43" s="8"/>
      <c r="H43" s="6"/>
      <c r="I43" s="23"/>
    </row>
    <row r="44" spans="1:12" x14ac:dyDescent="0.3">
      <c r="A44" s="17" t="s">
        <v>96</v>
      </c>
      <c r="B44" s="17" t="s">
        <v>97</v>
      </c>
      <c r="C44" s="17" t="s">
        <v>98</v>
      </c>
      <c r="D44" s="17">
        <v>1</v>
      </c>
      <c r="E44" s="17">
        <v>1650</v>
      </c>
      <c r="F44" s="17">
        <v>400</v>
      </c>
      <c r="G44" s="17">
        <f>E44*F44</f>
        <v>660000</v>
      </c>
      <c r="H44" s="11" t="s">
        <v>193</v>
      </c>
      <c r="I44" s="15"/>
    </row>
    <row r="45" spans="1:12" x14ac:dyDescent="0.3">
      <c r="A45" s="17"/>
      <c r="B45" s="17" t="s">
        <v>99</v>
      </c>
      <c r="C45" s="17" t="s">
        <v>41</v>
      </c>
      <c r="D45" s="17">
        <v>2</v>
      </c>
      <c r="E45" s="17">
        <v>5250</v>
      </c>
      <c r="F45" s="17">
        <v>400</v>
      </c>
      <c r="G45" s="17">
        <f t="shared" ref="G45:G47" si="4">E45*F45</f>
        <v>2100000</v>
      </c>
      <c r="H45" s="16" t="s">
        <v>194</v>
      </c>
      <c r="I45" s="15"/>
    </row>
    <row r="46" spans="1:12" x14ac:dyDescent="0.3">
      <c r="A46" s="17"/>
      <c r="B46" s="17" t="s">
        <v>100</v>
      </c>
      <c r="C46" s="17" t="s">
        <v>41</v>
      </c>
      <c r="D46" s="17">
        <v>3</v>
      </c>
      <c r="E46" s="17">
        <v>4350</v>
      </c>
      <c r="F46" s="17">
        <v>400</v>
      </c>
      <c r="G46" s="17">
        <f t="shared" si="4"/>
        <v>1740000</v>
      </c>
      <c r="H46" s="11" t="s">
        <v>196</v>
      </c>
      <c r="I46" s="12"/>
    </row>
    <row r="47" spans="1:12" x14ac:dyDescent="0.3">
      <c r="A47" s="17"/>
      <c r="B47" s="17" t="s">
        <v>101</v>
      </c>
      <c r="C47" s="17" t="s">
        <v>24</v>
      </c>
      <c r="D47" s="17">
        <v>4</v>
      </c>
      <c r="E47" s="17">
        <v>6400</v>
      </c>
      <c r="F47" s="17">
        <v>400</v>
      </c>
      <c r="G47" s="17">
        <f t="shared" si="4"/>
        <v>2560000</v>
      </c>
      <c r="H47" s="11" t="s">
        <v>195</v>
      </c>
      <c r="I47" s="12"/>
    </row>
    <row r="48" spans="1:12" s="9" customFormat="1" x14ac:dyDescent="0.3">
      <c r="G48" s="26"/>
      <c r="I48" s="23"/>
    </row>
    <row r="49" spans="1:9" s="9" customFormat="1" x14ac:dyDescent="0.3">
      <c r="D49" s="25"/>
      <c r="G49" s="22"/>
    </row>
    <row r="50" spans="1:9" x14ac:dyDescent="0.3">
      <c r="A50" s="17" t="s">
        <v>113</v>
      </c>
      <c r="B50" s="17" t="s">
        <v>114</v>
      </c>
      <c r="C50" s="17" t="s">
        <v>115</v>
      </c>
      <c r="D50" s="17">
        <v>1</v>
      </c>
      <c r="E50" s="17">
        <v>31000</v>
      </c>
      <c r="F50" s="17">
        <v>400</v>
      </c>
      <c r="G50" s="17">
        <f>E50*F50</f>
        <v>12400000</v>
      </c>
      <c r="H50" s="11" t="s">
        <v>116</v>
      </c>
      <c r="I50" s="15"/>
    </row>
    <row r="51" spans="1:9" s="9" customFormat="1" x14ac:dyDescent="0.3">
      <c r="D51" s="25"/>
      <c r="G51" s="22"/>
    </row>
    <row r="52" spans="1:9" x14ac:dyDescent="0.3">
      <c r="A52" s="13" t="s">
        <v>7</v>
      </c>
      <c r="E52" s="24">
        <f>SUM(E4:E50)</f>
        <v>289320</v>
      </c>
      <c r="F52" s="24"/>
      <c r="G52" s="24">
        <f>SUM(G4:G50)</f>
        <v>100010500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21393-4FF6-474E-A7FC-97FDD9F33442}">
  <dimension ref="A1:O47"/>
  <sheetViews>
    <sheetView workbookViewId="0">
      <selection activeCell="K16" sqref="K16"/>
    </sheetView>
  </sheetViews>
  <sheetFormatPr defaultColWidth="8.88671875" defaultRowHeight="14.4" x14ac:dyDescent="0.3"/>
  <cols>
    <col min="1" max="1" width="13.44140625" customWidth="1"/>
    <col min="2" max="2" width="21.6640625" customWidth="1"/>
    <col min="3" max="3" width="41.109375" customWidth="1"/>
    <col min="4" max="4" width="13.33203125" customWidth="1"/>
    <col min="5" max="5" width="10.6640625" style="24" bestFit="1" customWidth="1"/>
    <col min="6" max="6" width="16.44140625" bestFit="1" customWidth="1"/>
    <col min="7" max="9" width="15.109375" style="21" customWidth="1"/>
    <col min="10" max="10" width="18" style="12" bestFit="1" customWidth="1"/>
    <col min="11" max="11" width="84.44140625" bestFit="1" customWidth="1"/>
    <col min="12" max="12" width="9.109375" customWidth="1"/>
  </cols>
  <sheetData>
    <row r="1" spans="1:15" x14ac:dyDescent="0.3">
      <c r="B1" s="18"/>
      <c r="C1" s="19"/>
      <c r="D1" s="20"/>
    </row>
    <row r="2" spans="1:15" ht="21" x14ac:dyDescent="0.4">
      <c r="A2" s="27" t="s">
        <v>117</v>
      </c>
    </row>
    <row r="3" spans="1:15" ht="28.8" x14ac:dyDescent="0.3">
      <c r="A3" s="1" t="s">
        <v>1</v>
      </c>
      <c r="B3" s="1" t="s">
        <v>2</v>
      </c>
      <c r="C3" s="1" t="s">
        <v>3</v>
      </c>
      <c r="D3" s="2" t="s">
        <v>4</v>
      </c>
      <c r="E3" s="35" t="s">
        <v>5</v>
      </c>
      <c r="F3" s="1" t="s">
        <v>6</v>
      </c>
      <c r="G3" s="3" t="s">
        <v>7</v>
      </c>
      <c r="H3" s="29" t="s">
        <v>118</v>
      </c>
      <c r="I3" s="3" t="s">
        <v>119</v>
      </c>
      <c r="J3" s="28" t="s">
        <v>120</v>
      </c>
      <c r="K3" s="1" t="s">
        <v>121</v>
      </c>
      <c r="L3" s="1"/>
    </row>
    <row r="4" spans="1:15" x14ac:dyDescent="0.3">
      <c r="A4" t="s">
        <v>12</v>
      </c>
      <c r="B4" t="s">
        <v>122</v>
      </c>
      <c r="C4" t="s">
        <v>123</v>
      </c>
      <c r="D4" s="53">
        <v>4</v>
      </c>
      <c r="E4" s="24">
        <v>12000</v>
      </c>
      <c r="F4">
        <v>400</v>
      </c>
      <c r="G4" s="21">
        <f>E4*F4</f>
        <v>4800000</v>
      </c>
      <c r="H4" s="21">
        <v>350000</v>
      </c>
      <c r="I4" s="21">
        <v>7</v>
      </c>
      <c r="J4" s="12">
        <v>0</v>
      </c>
      <c r="K4" s="32" t="s">
        <v>124</v>
      </c>
      <c r="L4" s="12"/>
    </row>
    <row r="5" spans="1:15" x14ac:dyDescent="0.3">
      <c r="B5" t="s">
        <v>125</v>
      </c>
      <c r="C5" t="s">
        <v>126</v>
      </c>
      <c r="D5" s="53">
        <v>5</v>
      </c>
      <c r="E5" s="24">
        <v>9000</v>
      </c>
      <c r="F5">
        <v>400</v>
      </c>
      <c r="G5" s="21">
        <f t="shared" ref="G5:G7" si="0">E5*F5</f>
        <v>3600000</v>
      </c>
      <c r="H5" s="21">
        <v>100000</v>
      </c>
      <c r="I5" s="21">
        <v>2</v>
      </c>
      <c r="J5" s="12">
        <v>0</v>
      </c>
      <c r="K5" t="s">
        <v>127</v>
      </c>
      <c r="L5" s="12"/>
    </row>
    <row r="6" spans="1:15" x14ac:dyDescent="0.3">
      <c r="B6" t="s">
        <v>125</v>
      </c>
      <c r="C6" t="s">
        <v>128</v>
      </c>
      <c r="D6" s="53">
        <v>6</v>
      </c>
      <c r="E6" s="24">
        <v>3200</v>
      </c>
      <c r="F6">
        <v>400</v>
      </c>
      <c r="G6" s="21">
        <f t="shared" si="0"/>
        <v>1280000</v>
      </c>
      <c r="H6" s="21">
        <v>150000</v>
      </c>
      <c r="I6" s="21">
        <v>3</v>
      </c>
      <c r="J6" s="12">
        <v>0</v>
      </c>
      <c r="K6" s="33" t="s">
        <v>129</v>
      </c>
      <c r="L6" s="12"/>
    </row>
    <row r="7" spans="1:15" x14ac:dyDescent="0.3">
      <c r="B7" t="s">
        <v>130</v>
      </c>
      <c r="C7" t="s">
        <v>131</v>
      </c>
      <c r="D7" s="53">
        <v>7</v>
      </c>
      <c r="E7" s="24">
        <v>10000</v>
      </c>
      <c r="F7">
        <v>400</v>
      </c>
      <c r="G7" s="21">
        <f t="shared" si="0"/>
        <v>4000000</v>
      </c>
      <c r="H7" s="21">
        <v>50000</v>
      </c>
      <c r="I7" s="21">
        <v>1</v>
      </c>
      <c r="J7" s="12">
        <v>2</v>
      </c>
      <c r="K7" t="s">
        <v>132</v>
      </c>
      <c r="L7" s="12"/>
    </row>
    <row r="8" spans="1:15" s="9" customFormat="1" x14ac:dyDescent="0.3">
      <c r="E8" s="26"/>
      <c r="G8" s="22"/>
      <c r="H8" s="22"/>
      <c r="I8" s="22"/>
      <c r="J8" s="23"/>
      <c r="L8" s="23"/>
    </row>
    <row r="9" spans="1:15" s="53" customFormat="1" x14ac:dyDescent="0.3">
      <c r="A9" s="17" t="s">
        <v>20</v>
      </c>
      <c r="B9" s="17" t="s">
        <v>133</v>
      </c>
      <c r="C9" s="17" t="s">
        <v>212</v>
      </c>
      <c r="D9" s="48">
        <v>1</v>
      </c>
      <c r="E9" s="34">
        <v>20000</v>
      </c>
      <c r="F9" s="17">
        <v>400</v>
      </c>
      <c r="G9" s="34">
        <v>8000000</v>
      </c>
      <c r="H9" s="34">
        <v>1000000</v>
      </c>
      <c r="I9" s="17">
        <v>2</v>
      </c>
      <c r="J9" s="14">
        <v>8</v>
      </c>
      <c r="K9" s="11" t="s">
        <v>216</v>
      </c>
      <c r="L9" s="52"/>
    </row>
    <row r="10" spans="1:15" s="53" customFormat="1" x14ac:dyDescent="0.3">
      <c r="A10" s="17"/>
      <c r="B10" s="17" t="s">
        <v>134</v>
      </c>
      <c r="C10" s="17" t="s">
        <v>135</v>
      </c>
      <c r="D10" s="48">
        <v>2</v>
      </c>
      <c r="E10" s="34">
        <v>6000</v>
      </c>
      <c r="F10" s="17">
        <v>400</v>
      </c>
      <c r="G10" s="34">
        <v>2400000</v>
      </c>
      <c r="H10" s="34">
        <v>500000</v>
      </c>
      <c r="I10" s="17">
        <v>2</v>
      </c>
      <c r="J10" s="14">
        <v>1</v>
      </c>
      <c r="K10" s="16" t="s">
        <v>217</v>
      </c>
      <c r="L10" s="52"/>
    </row>
    <row r="11" spans="1:15" s="53" customFormat="1" x14ac:dyDescent="0.3">
      <c r="A11" s="17"/>
      <c r="B11" s="17" t="s">
        <v>25</v>
      </c>
      <c r="C11" s="17" t="s">
        <v>213</v>
      </c>
      <c r="D11" s="48">
        <v>6</v>
      </c>
      <c r="E11" s="34">
        <v>1000</v>
      </c>
      <c r="F11" s="17">
        <v>400</v>
      </c>
      <c r="G11" s="34">
        <v>400000</v>
      </c>
      <c r="H11" s="34">
        <v>800000</v>
      </c>
      <c r="I11" s="17">
        <v>1</v>
      </c>
      <c r="J11" s="14">
        <v>1</v>
      </c>
      <c r="K11" s="16" t="s">
        <v>218</v>
      </c>
      <c r="L11" s="55"/>
    </row>
    <row r="12" spans="1:15" s="53" customFormat="1" x14ac:dyDescent="0.3">
      <c r="A12" s="17"/>
      <c r="B12" s="17" t="s">
        <v>214</v>
      </c>
      <c r="C12" s="17" t="s">
        <v>215</v>
      </c>
      <c r="D12" s="48">
        <v>8</v>
      </c>
      <c r="E12" s="34">
        <v>4000</v>
      </c>
      <c r="F12" s="17">
        <v>400</v>
      </c>
      <c r="G12" s="34">
        <v>1600000</v>
      </c>
      <c r="H12" s="34">
        <v>200000</v>
      </c>
      <c r="I12" s="17">
        <v>3</v>
      </c>
      <c r="J12" s="14">
        <v>1</v>
      </c>
      <c r="K12" s="16" t="s">
        <v>219</v>
      </c>
      <c r="L12" s="55"/>
    </row>
    <row r="13" spans="1:15" s="9" customFormat="1" x14ac:dyDescent="0.3">
      <c r="E13" s="26"/>
      <c r="G13" s="26"/>
      <c r="H13" s="26"/>
      <c r="J13" s="23"/>
      <c r="K13" s="5"/>
      <c r="L13" s="23"/>
    </row>
    <row r="14" spans="1:15" s="53" customFormat="1" x14ac:dyDescent="0.3">
      <c r="A14" s="48" t="s">
        <v>51</v>
      </c>
      <c r="B14" s="48" t="s">
        <v>136</v>
      </c>
      <c r="C14" s="48" t="s">
        <v>137</v>
      </c>
      <c r="D14" s="48">
        <v>5</v>
      </c>
      <c r="E14" s="49">
        <v>3600</v>
      </c>
      <c r="F14" s="48">
        <v>400</v>
      </c>
      <c r="G14" s="49">
        <f>E14*F14</f>
        <v>1440000</v>
      </c>
      <c r="H14" s="49">
        <v>50000</v>
      </c>
      <c r="I14" s="48"/>
      <c r="J14" s="50">
        <v>1</v>
      </c>
      <c r="K14" s="11" t="s">
        <v>197</v>
      </c>
      <c r="L14" s="52"/>
    </row>
    <row r="15" spans="1:15" s="9" customFormat="1" x14ac:dyDescent="0.3">
      <c r="A15" s="7"/>
      <c r="B15" s="6"/>
      <c r="C15" s="6"/>
      <c r="D15" s="8"/>
      <c r="E15" s="36"/>
      <c r="F15" s="8"/>
      <c r="G15" s="36"/>
      <c r="H15" s="36"/>
      <c r="I15" s="8"/>
      <c r="J15" s="56"/>
      <c r="K15" s="6"/>
      <c r="L15" s="23"/>
    </row>
    <row r="16" spans="1:15" x14ac:dyDescent="0.3">
      <c r="A16" s="17" t="s">
        <v>94</v>
      </c>
      <c r="B16" s="38" t="s">
        <v>138</v>
      </c>
      <c r="C16" s="38" t="s">
        <v>139</v>
      </c>
      <c r="D16" s="39">
        <v>1</v>
      </c>
      <c r="E16" s="40">
        <v>12000</v>
      </c>
      <c r="F16" s="38">
        <v>400</v>
      </c>
      <c r="G16" s="40">
        <v>4800000</v>
      </c>
      <c r="H16" s="39"/>
      <c r="I16" s="38">
        <v>1</v>
      </c>
      <c r="J16" s="57">
        <v>1</v>
      </c>
      <c r="K16" s="39" t="s">
        <v>140</v>
      </c>
      <c r="L16" s="39"/>
      <c r="M16" s="39"/>
      <c r="N16" s="39"/>
      <c r="O16" s="39"/>
    </row>
    <row r="17" spans="1:15" x14ac:dyDescent="0.3">
      <c r="A17" s="17"/>
      <c r="B17" s="38" t="s">
        <v>138</v>
      </c>
      <c r="C17" s="38" t="s">
        <v>141</v>
      </c>
      <c r="D17" s="39">
        <v>2</v>
      </c>
      <c r="E17" s="41">
        <v>20000</v>
      </c>
      <c r="F17" s="38">
        <v>400</v>
      </c>
      <c r="G17" s="40">
        <v>8000000</v>
      </c>
      <c r="H17" s="39"/>
      <c r="I17" s="38">
        <v>4</v>
      </c>
      <c r="J17" s="57">
        <v>4</v>
      </c>
      <c r="K17" s="39" t="s">
        <v>142</v>
      </c>
      <c r="L17" s="39"/>
      <c r="M17" s="39"/>
      <c r="N17" s="39"/>
      <c r="O17" s="39"/>
    </row>
    <row r="18" spans="1:15" x14ac:dyDescent="0.3">
      <c r="A18" s="17"/>
      <c r="B18" s="38" t="s">
        <v>138</v>
      </c>
      <c r="C18" s="38" t="s">
        <v>143</v>
      </c>
      <c r="D18" s="39">
        <v>3</v>
      </c>
      <c r="E18" s="39">
        <v>7500</v>
      </c>
      <c r="F18" s="38">
        <v>400</v>
      </c>
      <c r="G18" s="40">
        <v>3000000</v>
      </c>
      <c r="H18" s="39"/>
      <c r="I18" s="38">
        <v>3</v>
      </c>
      <c r="J18" s="57">
        <v>2</v>
      </c>
      <c r="K18" s="39" t="s">
        <v>144</v>
      </c>
      <c r="L18" s="39"/>
      <c r="M18" s="39"/>
      <c r="N18" s="39"/>
      <c r="O18" s="39"/>
    </row>
    <row r="19" spans="1:15" x14ac:dyDescent="0.3">
      <c r="A19" s="17"/>
      <c r="B19" s="38" t="s">
        <v>138</v>
      </c>
      <c r="C19" s="38" t="s">
        <v>145</v>
      </c>
      <c r="D19" s="39">
        <v>4</v>
      </c>
      <c r="E19" s="39">
        <v>6500</v>
      </c>
      <c r="F19" s="38">
        <v>400</v>
      </c>
      <c r="G19" s="40">
        <v>2600000</v>
      </c>
      <c r="H19" s="39"/>
      <c r="I19" s="38">
        <v>14</v>
      </c>
      <c r="J19" s="57">
        <v>5</v>
      </c>
      <c r="K19" s="39" t="s">
        <v>146</v>
      </c>
      <c r="L19" s="39"/>
      <c r="M19" s="39"/>
      <c r="N19" s="39"/>
      <c r="O19" s="39"/>
    </row>
    <row r="20" spans="1:15" x14ac:dyDescent="0.3">
      <c r="A20" s="17"/>
      <c r="B20" s="38" t="s">
        <v>147</v>
      </c>
      <c r="C20" s="38" t="s">
        <v>148</v>
      </c>
      <c r="D20" s="39">
        <v>5</v>
      </c>
      <c r="E20" s="39">
        <v>18000</v>
      </c>
      <c r="F20" s="38">
        <v>400</v>
      </c>
      <c r="G20" s="40">
        <v>7200000</v>
      </c>
      <c r="H20" s="39"/>
      <c r="I20" s="38">
        <v>8</v>
      </c>
      <c r="J20" s="57">
        <v>6</v>
      </c>
      <c r="K20" s="39" t="s">
        <v>149</v>
      </c>
      <c r="L20" s="39"/>
      <c r="M20" s="39"/>
      <c r="N20" s="39"/>
      <c r="O20" s="39"/>
    </row>
    <row r="21" spans="1:15" x14ac:dyDescent="0.3">
      <c r="A21" s="17"/>
      <c r="B21" s="38" t="s">
        <v>150</v>
      </c>
      <c r="C21" s="38" t="s">
        <v>151</v>
      </c>
      <c r="D21" s="39">
        <v>6</v>
      </c>
      <c r="E21" s="40">
        <v>28000</v>
      </c>
      <c r="F21" s="38">
        <v>400</v>
      </c>
      <c r="G21" s="40">
        <v>11200000</v>
      </c>
      <c r="H21" s="39"/>
      <c r="I21" s="38">
        <v>5</v>
      </c>
      <c r="J21" s="57">
        <v>3</v>
      </c>
      <c r="K21" s="39" t="s">
        <v>152</v>
      </c>
      <c r="L21" s="39"/>
      <c r="M21" s="39"/>
      <c r="N21" s="39"/>
      <c r="O21" s="39"/>
    </row>
    <row r="22" spans="1:15" s="9" customFormat="1" x14ac:dyDescent="0.3">
      <c r="E22" s="26"/>
      <c r="G22" s="22"/>
      <c r="H22" s="22"/>
      <c r="I22" s="22"/>
      <c r="J22" s="23"/>
      <c r="L22" s="23"/>
    </row>
    <row r="23" spans="1:15" s="53" customFormat="1" x14ac:dyDescent="0.3">
      <c r="A23" s="48" t="s">
        <v>95</v>
      </c>
      <c r="B23" s="48" t="s">
        <v>95</v>
      </c>
      <c r="C23" s="48" t="s">
        <v>153</v>
      </c>
      <c r="D23" s="48"/>
      <c r="E23" s="49">
        <v>7000</v>
      </c>
      <c r="F23" s="48">
        <v>400</v>
      </c>
      <c r="G23" s="49">
        <f>E23*F23</f>
        <v>2800000</v>
      </c>
      <c r="H23" s="49"/>
      <c r="I23" s="48">
        <v>3</v>
      </c>
      <c r="J23" s="50"/>
      <c r="K23" s="51" t="s">
        <v>220</v>
      </c>
      <c r="L23" s="52"/>
    </row>
    <row r="24" spans="1:15" s="53" customFormat="1" x14ac:dyDescent="0.3">
      <c r="A24" s="48"/>
      <c r="B24" s="48" t="s">
        <v>111</v>
      </c>
      <c r="C24" s="48" t="s">
        <v>154</v>
      </c>
      <c r="D24" s="48"/>
      <c r="E24" s="49">
        <v>7000</v>
      </c>
      <c r="F24" s="48">
        <v>400</v>
      </c>
      <c r="G24" s="49">
        <f t="shared" ref="G24:G28" si="1">E24*F24</f>
        <v>2800000</v>
      </c>
      <c r="H24" s="49"/>
      <c r="I24" s="48">
        <v>5</v>
      </c>
      <c r="J24" s="50"/>
      <c r="K24" s="54" t="s">
        <v>221</v>
      </c>
      <c r="L24" s="52"/>
    </row>
    <row r="25" spans="1:15" s="53" customFormat="1" x14ac:dyDescent="0.3">
      <c r="A25" s="48"/>
      <c r="B25" s="48" t="s">
        <v>111</v>
      </c>
      <c r="C25" s="48" t="s">
        <v>155</v>
      </c>
      <c r="D25" s="48"/>
      <c r="E25" s="49">
        <v>3500</v>
      </c>
      <c r="F25" s="48">
        <v>400</v>
      </c>
      <c r="G25" s="49">
        <f t="shared" si="1"/>
        <v>1400000</v>
      </c>
      <c r="H25" s="49"/>
      <c r="I25" s="48">
        <v>4</v>
      </c>
      <c r="J25" s="50"/>
      <c r="K25" s="54" t="s">
        <v>222</v>
      </c>
      <c r="L25" s="55"/>
    </row>
    <row r="26" spans="1:15" s="53" customFormat="1" x14ac:dyDescent="0.3">
      <c r="A26" s="48"/>
      <c r="B26" s="48" t="s">
        <v>156</v>
      </c>
      <c r="C26" s="48" t="s">
        <v>157</v>
      </c>
      <c r="D26" s="48"/>
      <c r="E26" s="49">
        <v>4000</v>
      </c>
      <c r="F26" s="48">
        <v>400</v>
      </c>
      <c r="G26" s="49">
        <f t="shared" si="1"/>
        <v>1600000</v>
      </c>
      <c r="H26" s="49"/>
      <c r="I26" s="48">
        <v>10</v>
      </c>
      <c r="J26" s="50"/>
      <c r="K26" s="51" t="s">
        <v>223</v>
      </c>
      <c r="L26" s="55"/>
    </row>
    <row r="27" spans="1:15" s="53" customFormat="1" x14ac:dyDescent="0.3">
      <c r="A27" s="48"/>
      <c r="B27" s="48" t="s">
        <v>156</v>
      </c>
      <c r="C27" s="48" t="s">
        <v>158</v>
      </c>
      <c r="D27" s="48"/>
      <c r="E27" s="49">
        <v>10000</v>
      </c>
      <c r="F27" s="48">
        <v>400</v>
      </c>
      <c r="G27" s="49">
        <f t="shared" si="1"/>
        <v>4000000</v>
      </c>
      <c r="H27" s="49"/>
      <c r="I27" s="48">
        <v>3</v>
      </c>
      <c r="J27" s="50"/>
      <c r="K27" s="51" t="s">
        <v>224</v>
      </c>
      <c r="L27" s="55"/>
    </row>
    <row r="28" spans="1:15" s="53" customFormat="1" x14ac:dyDescent="0.3">
      <c r="A28" s="48"/>
      <c r="B28" s="48" t="s">
        <v>159</v>
      </c>
      <c r="C28" s="48" t="s">
        <v>160</v>
      </c>
      <c r="D28" s="48"/>
      <c r="E28" s="49">
        <v>5000</v>
      </c>
      <c r="F28" s="48">
        <v>400</v>
      </c>
      <c r="G28" s="49">
        <f t="shared" si="1"/>
        <v>2000000</v>
      </c>
      <c r="H28" s="49"/>
      <c r="I28" s="48">
        <v>5</v>
      </c>
      <c r="J28" s="50"/>
      <c r="K28" s="51" t="s">
        <v>225</v>
      </c>
      <c r="L28" s="55"/>
    </row>
    <row r="29" spans="1:15" s="9" customFormat="1" x14ac:dyDescent="0.3">
      <c r="E29" s="26"/>
      <c r="G29" s="10"/>
      <c r="H29" s="10"/>
      <c r="I29" s="10"/>
      <c r="J29" s="23"/>
      <c r="L29" s="23"/>
    </row>
    <row r="30" spans="1:15" x14ac:dyDescent="0.3">
      <c r="A30" s="17" t="s">
        <v>102</v>
      </c>
      <c r="B30" s="17" t="s">
        <v>103</v>
      </c>
      <c r="C30" s="17" t="s">
        <v>104</v>
      </c>
      <c r="D30" s="17">
        <v>1</v>
      </c>
      <c r="E30" s="34">
        <v>2200</v>
      </c>
      <c r="F30" s="17">
        <v>400</v>
      </c>
      <c r="G30" s="34">
        <f>E30*F30</f>
        <v>880000</v>
      </c>
      <c r="H30" s="34">
        <v>12500</v>
      </c>
      <c r="I30" s="17">
        <v>1</v>
      </c>
      <c r="J30" s="14">
        <v>0</v>
      </c>
      <c r="K30" t="s">
        <v>105</v>
      </c>
      <c r="L30" s="15"/>
    </row>
    <row r="31" spans="1:15" x14ac:dyDescent="0.3">
      <c r="A31" s="17"/>
      <c r="B31" s="17" t="s">
        <v>106</v>
      </c>
      <c r="C31" s="17" t="s">
        <v>107</v>
      </c>
      <c r="D31" s="17">
        <v>2</v>
      </c>
      <c r="E31" s="34">
        <v>2650</v>
      </c>
      <c r="F31" s="17">
        <v>400</v>
      </c>
      <c r="G31" s="34">
        <f t="shared" ref="G31:G33" si="2">E31*F31</f>
        <v>1060000</v>
      </c>
      <c r="H31" s="34">
        <v>12500</v>
      </c>
      <c r="I31" s="17">
        <v>1</v>
      </c>
      <c r="J31" s="14">
        <v>0</v>
      </c>
      <c r="K31" t="s">
        <v>108</v>
      </c>
      <c r="L31" s="15"/>
    </row>
    <row r="32" spans="1:15" x14ac:dyDescent="0.3">
      <c r="A32" s="17"/>
      <c r="B32" s="17" t="s">
        <v>109</v>
      </c>
      <c r="C32" s="17" t="s">
        <v>83</v>
      </c>
      <c r="D32" s="17">
        <v>3</v>
      </c>
      <c r="E32" s="34">
        <v>19300</v>
      </c>
      <c r="F32" s="17">
        <v>400</v>
      </c>
      <c r="G32" s="34">
        <f t="shared" si="2"/>
        <v>7720000</v>
      </c>
      <c r="H32" s="34"/>
      <c r="I32" s="17">
        <v>0</v>
      </c>
      <c r="J32" s="14">
        <v>0</v>
      </c>
      <c r="K32" t="s">
        <v>110</v>
      </c>
      <c r="L32" s="12"/>
    </row>
    <row r="33" spans="1:13" x14ac:dyDescent="0.3">
      <c r="A33" s="17"/>
      <c r="B33" s="17" t="s">
        <v>109</v>
      </c>
      <c r="C33" s="17" t="s">
        <v>111</v>
      </c>
      <c r="D33" s="17">
        <v>4</v>
      </c>
      <c r="E33" s="34">
        <v>14300</v>
      </c>
      <c r="F33" s="17">
        <v>400</v>
      </c>
      <c r="G33" s="34">
        <f t="shared" si="2"/>
        <v>5720000</v>
      </c>
      <c r="H33" s="34"/>
      <c r="I33" s="17">
        <v>0</v>
      </c>
      <c r="J33" s="14">
        <v>0</v>
      </c>
      <c r="K33" t="s">
        <v>112</v>
      </c>
      <c r="L33" s="12"/>
    </row>
    <row r="34" spans="1:13" s="9" customFormat="1" x14ac:dyDescent="0.3">
      <c r="D34" s="25"/>
      <c r="E34" s="26"/>
      <c r="G34" s="22"/>
      <c r="H34" s="22"/>
      <c r="I34" s="22"/>
      <c r="J34" s="23"/>
    </row>
    <row r="35" spans="1:13" x14ac:dyDescent="0.3">
      <c r="A35" s="17" t="s">
        <v>113</v>
      </c>
      <c r="B35" s="17" t="s">
        <v>161</v>
      </c>
      <c r="C35" s="17" t="s">
        <v>162</v>
      </c>
      <c r="D35" s="17">
        <v>2</v>
      </c>
      <c r="E35" s="17">
        <v>18500</v>
      </c>
      <c r="F35" s="17">
        <v>400</v>
      </c>
      <c r="G35" s="34">
        <f>E35*F35</f>
        <v>7400000</v>
      </c>
      <c r="H35" s="34">
        <v>1480000</v>
      </c>
      <c r="I35" s="17">
        <v>9</v>
      </c>
      <c r="J35" s="14">
        <v>3</v>
      </c>
      <c r="K35" s="16" t="s">
        <v>163</v>
      </c>
      <c r="L35" s="11"/>
      <c r="M35" s="15"/>
    </row>
    <row r="36" spans="1:13" x14ac:dyDescent="0.3">
      <c r="A36" s="17"/>
      <c r="B36" s="17" t="s">
        <v>164</v>
      </c>
      <c r="C36" s="17" t="s">
        <v>165</v>
      </c>
      <c r="D36" s="17">
        <v>3</v>
      </c>
      <c r="E36" s="17">
        <v>28500</v>
      </c>
      <c r="F36" s="17">
        <v>400</v>
      </c>
      <c r="G36" s="34">
        <f t="shared" ref="G36:G45" si="3">E36*F36</f>
        <v>11400000</v>
      </c>
      <c r="H36" s="34">
        <v>2600000</v>
      </c>
      <c r="I36" s="17">
        <v>14</v>
      </c>
      <c r="J36" s="14">
        <v>10</v>
      </c>
      <c r="K36" t="s">
        <v>166</v>
      </c>
      <c r="L36" s="15"/>
    </row>
    <row r="37" spans="1:13" x14ac:dyDescent="0.3">
      <c r="A37" s="17"/>
      <c r="B37" s="17" t="s">
        <v>167</v>
      </c>
      <c r="C37" s="17" t="s">
        <v>168</v>
      </c>
      <c r="D37" s="17">
        <v>4</v>
      </c>
      <c r="E37" s="17">
        <v>4000</v>
      </c>
      <c r="F37" s="17">
        <v>400</v>
      </c>
      <c r="G37" s="34">
        <f t="shared" si="3"/>
        <v>1600000</v>
      </c>
      <c r="H37" s="34">
        <v>1080000</v>
      </c>
      <c r="I37" s="17">
        <v>7</v>
      </c>
      <c r="J37" s="14">
        <v>0</v>
      </c>
      <c r="K37" s="16" t="s">
        <v>169</v>
      </c>
      <c r="L37" s="12"/>
    </row>
    <row r="38" spans="1:13" x14ac:dyDescent="0.3">
      <c r="A38" s="17"/>
      <c r="B38" s="17" t="s">
        <v>170</v>
      </c>
      <c r="C38" s="17" t="s">
        <v>171</v>
      </c>
      <c r="D38" s="17">
        <v>5</v>
      </c>
      <c r="E38" s="17">
        <v>24500</v>
      </c>
      <c r="F38" s="17">
        <v>400</v>
      </c>
      <c r="G38" s="34">
        <f t="shared" si="3"/>
        <v>9800000</v>
      </c>
      <c r="H38" s="34">
        <v>1920000</v>
      </c>
      <c r="I38" s="17">
        <v>7</v>
      </c>
      <c r="J38" s="14">
        <v>1</v>
      </c>
      <c r="K38" s="16" t="s">
        <v>172</v>
      </c>
      <c r="L38" s="12"/>
    </row>
    <row r="39" spans="1:13" x14ac:dyDescent="0.3">
      <c r="A39" s="17"/>
      <c r="B39" s="17" t="s">
        <v>173</v>
      </c>
      <c r="C39" s="17" t="s">
        <v>174</v>
      </c>
      <c r="D39" s="17">
        <v>6</v>
      </c>
      <c r="E39" s="17">
        <v>7000</v>
      </c>
      <c r="F39" s="17">
        <v>400</v>
      </c>
      <c r="G39" s="34">
        <f t="shared" si="3"/>
        <v>2800000</v>
      </c>
      <c r="H39" s="34">
        <v>960000</v>
      </c>
      <c r="I39" s="17">
        <v>6</v>
      </c>
      <c r="J39" s="14">
        <v>6</v>
      </c>
      <c r="K39" s="16" t="s">
        <v>175</v>
      </c>
      <c r="L39" s="12"/>
    </row>
    <row r="40" spans="1:13" x14ac:dyDescent="0.3">
      <c r="A40" s="17"/>
      <c r="B40" s="17" t="s">
        <v>176</v>
      </c>
      <c r="C40" s="17" t="s">
        <v>177</v>
      </c>
      <c r="D40" s="17">
        <v>7</v>
      </c>
      <c r="E40" s="17">
        <v>13000</v>
      </c>
      <c r="F40" s="17">
        <v>400</v>
      </c>
      <c r="G40" s="34">
        <f t="shared" si="3"/>
        <v>5200000</v>
      </c>
      <c r="H40" s="34">
        <v>840000</v>
      </c>
      <c r="I40" s="17">
        <v>2</v>
      </c>
      <c r="J40" s="14">
        <v>2</v>
      </c>
      <c r="K40" s="16" t="s">
        <v>178</v>
      </c>
      <c r="L40" s="12"/>
    </row>
    <row r="41" spans="1:13" x14ac:dyDescent="0.3">
      <c r="A41" s="17"/>
      <c r="B41" s="17" t="s">
        <v>179</v>
      </c>
      <c r="C41" s="17" t="s">
        <v>180</v>
      </c>
      <c r="D41" s="17">
        <v>8</v>
      </c>
      <c r="E41" s="17">
        <v>9000</v>
      </c>
      <c r="F41" s="17">
        <v>400</v>
      </c>
      <c r="G41" s="34">
        <f t="shared" si="3"/>
        <v>3600000</v>
      </c>
      <c r="H41" s="34">
        <v>280000</v>
      </c>
      <c r="I41" s="17">
        <v>2</v>
      </c>
      <c r="J41" s="14">
        <v>1</v>
      </c>
      <c r="K41" s="16" t="s">
        <v>181</v>
      </c>
      <c r="L41" s="12"/>
    </row>
    <row r="42" spans="1:13" x14ac:dyDescent="0.3">
      <c r="A42" s="17"/>
      <c r="B42" s="17" t="s">
        <v>182</v>
      </c>
      <c r="C42" s="17" t="s">
        <v>183</v>
      </c>
      <c r="D42" s="17">
        <v>9</v>
      </c>
      <c r="E42" s="17">
        <v>9000</v>
      </c>
      <c r="F42" s="17">
        <v>400</v>
      </c>
      <c r="G42" s="34">
        <f t="shared" si="3"/>
        <v>3600000</v>
      </c>
      <c r="H42" s="34">
        <v>1920000</v>
      </c>
      <c r="I42" s="17">
        <v>12</v>
      </c>
      <c r="J42" s="14">
        <v>8</v>
      </c>
      <c r="K42" s="16" t="s">
        <v>184</v>
      </c>
      <c r="L42" s="12"/>
    </row>
    <row r="43" spans="1:13" x14ac:dyDescent="0.3">
      <c r="A43" s="17"/>
      <c r="B43" s="17" t="s">
        <v>185</v>
      </c>
      <c r="C43" s="17" t="s">
        <v>186</v>
      </c>
      <c r="D43" s="17">
        <v>10</v>
      </c>
      <c r="E43" s="17">
        <v>10000</v>
      </c>
      <c r="F43" s="17">
        <v>400</v>
      </c>
      <c r="G43" s="34">
        <f t="shared" si="3"/>
        <v>4000000</v>
      </c>
      <c r="H43" s="34">
        <v>960000</v>
      </c>
      <c r="I43" s="17">
        <v>2</v>
      </c>
      <c r="J43" s="14">
        <v>1</v>
      </c>
      <c r="K43" s="16" t="s">
        <v>187</v>
      </c>
      <c r="L43" s="12"/>
    </row>
    <row r="44" spans="1:13" x14ac:dyDescent="0.3">
      <c r="A44" s="17"/>
      <c r="B44" s="17" t="s">
        <v>188</v>
      </c>
      <c r="C44" s="17" t="s">
        <v>189</v>
      </c>
      <c r="D44" s="17">
        <v>11</v>
      </c>
      <c r="E44" s="17">
        <v>8000</v>
      </c>
      <c r="F44" s="17">
        <v>400</v>
      </c>
      <c r="G44" s="34">
        <f t="shared" si="3"/>
        <v>3200000</v>
      </c>
      <c r="H44" s="34">
        <v>640000</v>
      </c>
      <c r="I44" s="17">
        <v>3</v>
      </c>
      <c r="J44" s="14">
        <v>1</v>
      </c>
      <c r="K44" s="16" t="s">
        <v>190</v>
      </c>
      <c r="L44" s="12"/>
    </row>
    <row r="45" spans="1:13" x14ac:dyDescent="0.3">
      <c r="A45" s="17"/>
      <c r="B45" s="17" t="s">
        <v>113</v>
      </c>
      <c r="C45" s="17" t="s">
        <v>191</v>
      </c>
      <c r="D45" s="17">
        <v>12</v>
      </c>
      <c r="E45" s="17">
        <v>5000</v>
      </c>
      <c r="F45" s="17">
        <v>400</v>
      </c>
      <c r="G45" s="34">
        <f t="shared" si="3"/>
        <v>2000000</v>
      </c>
      <c r="H45" s="34">
        <v>160000</v>
      </c>
      <c r="I45" s="17">
        <v>1</v>
      </c>
      <c r="J45" s="14">
        <v>1</v>
      </c>
      <c r="K45" s="11" t="s">
        <v>192</v>
      </c>
      <c r="L45" s="12"/>
    </row>
    <row r="46" spans="1:13" s="9" customFormat="1" x14ac:dyDescent="0.3">
      <c r="D46" s="25"/>
      <c r="E46" s="26"/>
      <c r="G46" s="22"/>
      <c r="H46" s="22"/>
      <c r="I46" s="22"/>
      <c r="J46" s="23"/>
    </row>
    <row r="47" spans="1:13" x14ac:dyDescent="0.3">
      <c r="A47" s="13" t="s">
        <v>7</v>
      </c>
      <c r="E47" s="24">
        <f>SUM(E4:E45)</f>
        <v>372250</v>
      </c>
      <c r="F47" s="24"/>
      <c r="G47" s="24">
        <f>SUM(G4:G45)</f>
        <v>148900000</v>
      </c>
      <c r="H47" s="24">
        <f>SUM(H4:H45)</f>
        <v>16065000</v>
      </c>
      <c r="I47" s="24">
        <f>SUM(I4:I45)</f>
        <v>153</v>
      </c>
      <c r="J47" s="58">
        <f>SUM(J4:J45)</f>
        <v>69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7c6f7ac-0690-44eb-b0b7-6a0a1ed295d9" xsi:nil="true"/>
    <lcf76f155ced4ddcb4097134ff3c332f xmlns="320e9fdd-5ca8-414a-9f23-d13289730c1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467FF7A39DA6B4EAB19BF1DF19C0781" ma:contentTypeVersion="17" ma:contentTypeDescription="Skapa ett nytt dokument." ma:contentTypeScope="" ma:versionID="a298390e0a1084364f2419da6c8e4b50">
  <xsd:schema xmlns:xsd="http://www.w3.org/2001/XMLSchema" xmlns:xs="http://www.w3.org/2001/XMLSchema" xmlns:p="http://schemas.microsoft.com/office/2006/metadata/properties" xmlns:ns2="320e9fdd-5ca8-414a-9f23-d13289730c19" xmlns:ns3="17c6f7ac-0690-44eb-b0b7-6a0a1ed295d9" targetNamespace="http://schemas.microsoft.com/office/2006/metadata/properties" ma:root="true" ma:fieldsID="919debba54d979b8cf4c396bc43df5fd" ns2:_="" ns3:_="">
    <xsd:import namespace="320e9fdd-5ca8-414a-9f23-d13289730c19"/>
    <xsd:import namespace="17c6f7ac-0690-44eb-b0b7-6a0a1ed295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MediaServiceSearchPropertie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0e9fdd-5ca8-414a-9f23-d13289730c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23" nillable="true" ma:taxonomy="true" ma:internalName="lcf76f155ced4ddcb4097134ff3c332f" ma:taxonomyFieldName="MediaServiceImageTags" ma:displayName="Bildmarkeringar" ma:readOnly="false" ma:fieldId="{5cf76f15-5ced-4ddc-b409-7134ff3c332f}" ma:taxonomyMulti="true" ma:sspId="5b45415a-8733-456d-9523-553acdece0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c6f7ac-0690-44eb-b0b7-6a0a1ed295d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ca88648e-f314-4064-9cec-61a1e0445d75}" ma:internalName="TaxCatchAll" ma:showField="CatchAllData" ma:web="17c6f7ac-0690-44eb-b0b7-6a0a1ed295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AC60E8-E9D7-4D3C-9EB7-2032B3522150}">
  <ds:schemaRefs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  <ds:schemaRef ds:uri="dca13da2-bb17-4b1a-90e2-2315cfb77ed4"/>
    <ds:schemaRef ds:uri="254ef08d-0203-45de-88d8-543864b772e9"/>
    <ds:schemaRef ds:uri="http://schemas.microsoft.com/office/2006/documentManagement/types"/>
    <ds:schemaRef ds:uri="http://purl.org/dc/elements/1.1/"/>
    <ds:schemaRef ds:uri="deaad6fb-f8b9-4adf-843c-de495c9f02ef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F03E666-CE7E-4A0A-A4A9-5F7473D38E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C0A4B6-3418-4EBF-A675-E793FE4EAE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OSN Västerbotten</vt:lpstr>
      <vt:lpstr>OSN med ACCESS Västerbotten</vt:lpstr>
    </vt:vector>
  </TitlesOfParts>
  <Manager/>
  <Company>Tillväxtverket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Rickard Eklund</dc:creator>
  <cp:keywords/>
  <dc:description/>
  <cp:lastModifiedBy>Eva-Marie Marklund</cp:lastModifiedBy>
  <cp:revision/>
  <dcterms:created xsi:type="dcterms:W3CDTF">2015-11-10T12:52:33Z</dcterms:created>
  <dcterms:modified xsi:type="dcterms:W3CDTF">2024-05-07T12:17:29Z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0x0101002467FF7A39DA6B4EAB19BF1DF19C0781</vt:lpwstr>
  </property>
  <property fmtid="{D5CDD505-2E9C-101B-9397-08002B2CF9AE}" pid="3" name="MediaServiceImageTags">
    <vt:lpwstr/>
  </property>
  <property fmtid="{D5CDD505-2E9C-101B-9397-08002B2CF9AE}" pid="4" name="EconomyUnit">
    <vt:lpwstr/>
  </property>
  <property fmtid="{D5CDD505-2E9C-101B-9397-08002B2CF9AE}" pid="5" name="DocumentCategory">
    <vt:lpwstr/>
  </property>
  <property fmtid="{D5CDD505-2E9C-101B-9397-08002B2CF9AE}" pid="6" name="HsaUnit">
    <vt:lpwstr/>
  </property>
</Properties>
</file>