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gionala utvecklingsavdelningen\Näringslivs- och samhällsenheten\ENHET NÄRINGSLIV OCH SAMHÄLLSPLANERING\Näringsliv - Projekt\2 Bredbandskoordinator - E225\Behovskartläggning\"/>
    </mc:Choice>
  </mc:AlternateContent>
  <xr:revisionPtr revIDLastSave="0" documentId="8_{0B9C1DDB-EC39-4470-A814-F56D50252BED}" xr6:coauthVersionLast="47" xr6:coauthVersionMax="47" xr10:uidLastSave="{00000000-0000-0000-0000-000000000000}"/>
  <bookViews>
    <workbookView xWindow="5310" yWindow="3570" windowWidth="21600" windowHeight="1138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3" i="1"/>
  <c r="H12" i="1"/>
  <c r="I16" i="1"/>
  <c r="H9" i="1"/>
  <c r="H7" i="1"/>
  <c r="H6" i="1"/>
  <c r="H8" i="1"/>
  <c r="H10" i="1"/>
  <c r="H11" i="1" l="1"/>
  <c r="H16" i="1" l="1"/>
  <c r="H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Eklund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Det nummer som den aktuella sträckan har i kartan</t>
        </r>
      </text>
    </comment>
    <comment ref="F4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Ange en ungefärlig längd för sträckan</t>
        </r>
      </text>
    </comment>
    <comment ref="G4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
Behöver endast fyllas i om nivå för objekt är per sträcka
</t>
        </r>
      </text>
    </comment>
    <comment ref="H4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
Behöver endast fyllas i om nivå för objekt är per sträcka</t>
        </r>
      </text>
    </comment>
    <comment ref="J4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För att ev synpunktslämnare ska kunna hitta rätt ort är det bra om en koordinatspunkt på sträckan eller en gatuadress på sträckan är angiven
</t>
        </r>
      </text>
    </comment>
    <comment ref="K4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
Om vissa sträckor ska prioriteras före andra så ska en prioritetsordning anges här
</t>
        </r>
      </text>
    </comment>
  </commentList>
</comments>
</file>

<file path=xl/sharedStrings.xml><?xml version="1.0" encoding="utf-8"?>
<sst xmlns="http://schemas.openxmlformats.org/spreadsheetml/2006/main" count="91" uniqueCount="63">
  <si>
    <t>Län</t>
  </si>
  <si>
    <t>Kommun</t>
  </si>
  <si>
    <t>Från ort</t>
  </si>
  <si>
    <t>Till ort/orter</t>
  </si>
  <si>
    <t>Längd (km)</t>
  </si>
  <si>
    <t>Medelkostnad/m</t>
  </si>
  <si>
    <t>Summa</t>
  </si>
  <si>
    <t>Antal arbetsställen</t>
  </si>
  <si>
    <t>Koordinat eller adress</t>
  </si>
  <si>
    <t>Behovskartläggning för</t>
  </si>
  <si>
    <t>Sträcka (nr)</t>
  </si>
  <si>
    <t>Observera att kolumn G-H endast behöver fyllas i om ni har valt enskilda stäckor som objektsnivå</t>
  </si>
  <si>
    <t>Ev. prio</t>
  </si>
  <si>
    <t>Norrbotten</t>
  </si>
  <si>
    <t>Gällivare</t>
  </si>
  <si>
    <t>Norrbottens län</t>
  </si>
  <si>
    <t>&gt;100</t>
  </si>
  <si>
    <t>Kiruna</t>
  </si>
  <si>
    <t>Arvidsjaur</t>
  </si>
  <si>
    <t>Överkalix</t>
  </si>
  <si>
    <t>Svappavaara</t>
  </si>
  <si>
    <t>Lomträsk</t>
  </si>
  <si>
    <t>Jokkmokk</t>
  </si>
  <si>
    <t>Not</t>
  </si>
  <si>
    <t>Ersätter befintlig Vattenfall-förbindelse med för låg kapacitet</t>
  </si>
  <si>
    <t>Ampiaslantto</t>
  </si>
  <si>
    <t>Hakkas</t>
  </si>
  <si>
    <t>Kääntöjärvi</t>
  </si>
  <si>
    <t>Masugnsbyn</t>
  </si>
  <si>
    <t>Leipojärvi</t>
  </si>
  <si>
    <t>Purnu</t>
  </si>
  <si>
    <t>Förstärkning (24f --&gt; 48f), luft (14 km) + mark (3 km)</t>
  </si>
  <si>
    <t>Tvärförbindning regionnät Pajala-Gällivare-Kiruna</t>
  </si>
  <si>
    <t>7432797, 775352</t>
  </si>
  <si>
    <t>7490281, 792259</t>
  </si>
  <si>
    <t>7449378, 777675</t>
  </si>
  <si>
    <t>Intressent</t>
  </si>
  <si>
    <t>ITN, Kiruna</t>
  </si>
  <si>
    <t>Moskojärvi</t>
  </si>
  <si>
    <t>Genom byn Moskojärvi pga Vattenfall bygger om. Accessnät med PTS-stöd?</t>
  </si>
  <si>
    <t>7485900, 760724</t>
  </si>
  <si>
    <t>7436742, 710725</t>
  </si>
  <si>
    <t>7516377, 756619</t>
  </si>
  <si>
    <t>ITN, Jokkmokk, Gällivare</t>
  </si>
  <si>
    <t>Eget regionstråk Jokkmokk-Gällivare, om möjligt via Inlandsbanan</t>
  </si>
  <si>
    <t>Luleå</t>
  </si>
  <si>
    <t>Smedsbyn</t>
  </si>
  <si>
    <t>7 302 325, 161 622</t>
  </si>
  <si>
    <t>Bygga ihop Luleå kommun och Bodens kommun</t>
  </si>
  <si>
    <t>7 300 511, 164 040</t>
  </si>
  <si>
    <t>Bygga mellan bef nät till E4an för att möjliggöra anslutning till slutanvändare</t>
  </si>
  <si>
    <t>Auktsjaur</t>
  </si>
  <si>
    <t>77305262, 708819</t>
  </si>
  <si>
    <t>Sträckan enbart intressant om PTS stöd för accessnät beviljas.</t>
  </si>
  <si>
    <t>65 fastigh 3 ftg 22 hush</t>
  </si>
  <si>
    <t>Hirvijärvi</t>
  </si>
  <si>
    <t>7 390 700, 854 538</t>
  </si>
  <si>
    <t>Överkalix, Övertorneå, ITN</t>
  </si>
  <si>
    <t>Redundans i Regionnätet, access Posjärv</t>
  </si>
  <si>
    <t>ERUF-stöd 40%</t>
  </si>
  <si>
    <t>56 hush 27 ftg</t>
  </si>
  <si>
    <t>30 hush 8 ftg</t>
  </si>
  <si>
    <t>23 hush 5 ftg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</si>
</sst>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0" fontId="3" fillId="0" borderId="0" xfId="0" applyFont="1"/>
    <xf numFmtId="164" fontId="1" fillId="0" borderId="0" xfId="0" applyNumberFormat="1" applyFont="1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/>
    <xf numFmtId="164" fontId="0" fillId="2" borderId="0" xfId="0" applyNumberForma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E25" sqref="E25"/>
    </sheetView>
  </sheetViews>
  <sheetFormatPr defaultRowHeight="15" x14ac:dyDescent="0.25"/>
  <cols>
    <col min="1" max="1" width="12" customWidth="1"/>
    <col min="2" max="2" width="11.28515625" customWidth="1"/>
    <col min="3" max="3" width="26.28515625" bestFit="1" customWidth="1"/>
    <col min="4" max="4" width="25.5703125" customWidth="1"/>
    <col min="5" max="5" width="18.42578125" customWidth="1"/>
    <col min="6" max="6" width="16.42578125" customWidth="1"/>
    <col min="7" max="7" width="16.42578125" bestFit="1" customWidth="1"/>
    <col min="8" max="8" width="14.7109375" bestFit="1" customWidth="1"/>
    <col min="10" max="10" width="20.7109375" bestFit="1" customWidth="1"/>
    <col min="12" max="12" width="22.42578125" bestFit="1" customWidth="1"/>
    <col min="13" max="13" width="69.140625" bestFit="1" customWidth="1"/>
  </cols>
  <sheetData>
    <row r="1" spans="1:13" x14ac:dyDescent="0.25">
      <c r="A1" s="1" t="s">
        <v>9</v>
      </c>
      <c r="C1" s="3" t="s">
        <v>15</v>
      </c>
      <c r="D1" s="5"/>
      <c r="E1" s="4"/>
    </row>
    <row r="2" spans="1:13" x14ac:dyDescent="0.25">
      <c r="A2" t="s">
        <v>11</v>
      </c>
    </row>
    <row r="4" spans="1:13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10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12</v>
      </c>
      <c r="L4" s="1" t="s">
        <v>36</v>
      </c>
      <c r="M4" s="1" t="s">
        <v>23</v>
      </c>
    </row>
    <row r="5" spans="1:13" s="10" customFormat="1" x14ac:dyDescent="0.25">
      <c r="A5" s="10" t="s">
        <v>13</v>
      </c>
      <c r="B5" s="10" t="s">
        <v>18</v>
      </c>
      <c r="C5" s="10" t="s">
        <v>51</v>
      </c>
      <c r="D5" s="10" t="s">
        <v>21</v>
      </c>
      <c r="E5" s="11">
        <v>9</v>
      </c>
      <c r="F5" s="10">
        <v>15</v>
      </c>
      <c r="G5" s="10">
        <v>400</v>
      </c>
      <c r="H5" s="12">
        <v>6000000</v>
      </c>
      <c r="I5" s="10" t="s">
        <v>54</v>
      </c>
      <c r="J5" s="10" t="s">
        <v>52</v>
      </c>
      <c r="K5" s="10">
        <v>9</v>
      </c>
      <c r="L5" s="10" t="s">
        <v>18</v>
      </c>
      <c r="M5" s="10" t="s">
        <v>53</v>
      </c>
    </row>
    <row r="6" spans="1:13" s="10" customFormat="1" x14ac:dyDescent="0.25">
      <c r="A6" s="10" t="s">
        <v>13</v>
      </c>
      <c r="B6" s="10" t="s">
        <v>14</v>
      </c>
      <c r="C6" s="10" t="s">
        <v>29</v>
      </c>
      <c r="D6" s="10" t="s">
        <v>30</v>
      </c>
      <c r="E6" s="11">
        <v>3</v>
      </c>
      <c r="F6" s="10">
        <v>14.5</v>
      </c>
      <c r="G6" s="10">
        <v>400</v>
      </c>
      <c r="H6" s="12">
        <f t="shared" ref="H6:H9" si="0">G6*F6*1000</f>
        <v>5800000</v>
      </c>
      <c r="I6" s="10" t="s">
        <v>16</v>
      </c>
      <c r="J6" s="10" t="s">
        <v>33</v>
      </c>
      <c r="K6" s="10">
        <v>7</v>
      </c>
      <c r="L6" s="10" t="s">
        <v>14</v>
      </c>
    </row>
    <row r="7" spans="1:13" s="10" customFormat="1" x14ac:dyDescent="0.25">
      <c r="A7" s="10" t="s">
        <v>13</v>
      </c>
      <c r="B7" s="10" t="s">
        <v>14</v>
      </c>
      <c r="C7" s="10" t="s">
        <v>27</v>
      </c>
      <c r="D7" s="10" t="s">
        <v>28</v>
      </c>
      <c r="E7" s="11">
        <v>2</v>
      </c>
      <c r="F7" s="10">
        <v>13.5</v>
      </c>
      <c r="G7" s="10">
        <v>400</v>
      </c>
      <c r="H7" s="12">
        <f t="shared" si="0"/>
        <v>5400000</v>
      </c>
      <c r="I7" s="10" t="s">
        <v>60</v>
      </c>
      <c r="J7" s="10" t="s">
        <v>34</v>
      </c>
      <c r="K7" s="10">
        <v>10</v>
      </c>
      <c r="L7" s="10" t="s">
        <v>14</v>
      </c>
      <c r="M7" s="10" t="s">
        <v>32</v>
      </c>
    </row>
    <row r="8" spans="1:13" s="10" customFormat="1" x14ac:dyDescent="0.25">
      <c r="A8" s="10" t="s">
        <v>13</v>
      </c>
      <c r="B8" s="10" t="s">
        <v>14</v>
      </c>
      <c r="C8" s="10" t="s">
        <v>25</v>
      </c>
      <c r="D8" s="10" t="s">
        <v>26</v>
      </c>
      <c r="E8" s="11">
        <v>1</v>
      </c>
      <c r="F8" s="10">
        <v>17.5</v>
      </c>
      <c r="G8" s="10">
        <v>400</v>
      </c>
      <c r="H8" s="12">
        <f t="shared" si="0"/>
        <v>7000000</v>
      </c>
      <c r="I8" s="10" t="s">
        <v>61</v>
      </c>
      <c r="J8" s="10" t="s">
        <v>35</v>
      </c>
      <c r="K8" s="10">
        <v>8</v>
      </c>
      <c r="L8" s="10" t="s">
        <v>14</v>
      </c>
      <c r="M8" s="10" t="s">
        <v>31</v>
      </c>
    </row>
    <row r="9" spans="1:13" x14ac:dyDescent="0.25">
      <c r="A9" s="10" t="s">
        <v>13</v>
      </c>
      <c r="B9" s="10" t="s">
        <v>14</v>
      </c>
      <c r="C9" s="10" t="s">
        <v>38</v>
      </c>
      <c r="D9" s="10" t="s">
        <v>38</v>
      </c>
      <c r="E9" s="11">
        <v>7</v>
      </c>
      <c r="F9" s="10">
        <v>1.5</v>
      </c>
      <c r="G9" s="10">
        <v>400</v>
      </c>
      <c r="H9" s="12">
        <f t="shared" si="0"/>
        <v>600000</v>
      </c>
      <c r="I9" s="10" t="s">
        <v>62</v>
      </c>
      <c r="J9" s="10" t="s">
        <v>40</v>
      </c>
      <c r="K9" s="10">
        <v>6</v>
      </c>
      <c r="L9" s="10" t="s">
        <v>14</v>
      </c>
      <c r="M9" s="10" t="s">
        <v>39</v>
      </c>
    </row>
    <row r="10" spans="1:13" x14ac:dyDescent="0.25">
      <c r="A10" s="10" t="s">
        <v>13</v>
      </c>
      <c r="B10" s="10" t="s">
        <v>22</v>
      </c>
      <c r="C10" s="10" t="s">
        <v>22</v>
      </c>
      <c r="D10" s="10" t="s">
        <v>14</v>
      </c>
      <c r="E10" s="11">
        <v>4</v>
      </c>
      <c r="F10" s="10">
        <v>95</v>
      </c>
      <c r="G10" s="10">
        <v>400</v>
      </c>
      <c r="H10" s="12">
        <f t="shared" ref="H10" si="1">G10*F10*1000</f>
        <v>38000000</v>
      </c>
      <c r="I10" s="10" t="s">
        <v>16</v>
      </c>
      <c r="J10" s="10" t="s">
        <v>41</v>
      </c>
      <c r="K10" s="10">
        <v>2</v>
      </c>
      <c r="L10" s="10" t="s">
        <v>43</v>
      </c>
      <c r="M10" s="10" t="s">
        <v>44</v>
      </c>
    </row>
    <row r="11" spans="1:13" s="10" customFormat="1" x14ac:dyDescent="0.25">
      <c r="A11" s="10" t="s">
        <v>13</v>
      </c>
      <c r="B11" s="10" t="s">
        <v>17</v>
      </c>
      <c r="C11" s="10" t="s">
        <v>17</v>
      </c>
      <c r="D11" s="10" t="s">
        <v>20</v>
      </c>
      <c r="E11" s="11">
        <v>6</v>
      </c>
      <c r="F11" s="10">
        <v>40</v>
      </c>
      <c r="G11" s="10">
        <v>400</v>
      </c>
      <c r="H11" s="12">
        <f>F11*G11*1000</f>
        <v>16000000</v>
      </c>
      <c r="I11" s="10" t="s">
        <v>16</v>
      </c>
      <c r="J11" s="10" t="s">
        <v>42</v>
      </c>
      <c r="K11" s="10">
        <v>1</v>
      </c>
      <c r="L11" s="10" t="s">
        <v>37</v>
      </c>
      <c r="M11" s="10" t="s">
        <v>24</v>
      </c>
    </row>
    <row r="12" spans="1:13" x14ac:dyDescent="0.25">
      <c r="A12" s="9" t="s">
        <v>13</v>
      </c>
      <c r="B12" s="10" t="s">
        <v>45</v>
      </c>
      <c r="C12" s="10" t="s">
        <v>46</v>
      </c>
      <c r="D12" s="10" t="s">
        <v>46</v>
      </c>
      <c r="E12" s="11">
        <v>8</v>
      </c>
      <c r="F12" s="10">
        <v>1</v>
      </c>
      <c r="G12" s="10">
        <v>400</v>
      </c>
      <c r="H12" s="12">
        <f t="shared" ref="H12:H14" si="2">F12*G12*1000</f>
        <v>400000</v>
      </c>
      <c r="I12" s="10">
        <v>0</v>
      </c>
      <c r="J12" s="13" t="s">
        <v>47</v>
      </c>
      <c r="K12" s="10">
        <v>5</v>
      </c>
      <c r="L12" s="10"/>
      <c r="M12" s="10" t="s">
        <v>48</v>
      </c>
    </row>
    <row r="13" spans="1:13" x14ac:dyDescent="0.25">
      <c r="A13" s="9" t="s">
        <v>13</v>
      </c>
      <c r="B13" s="10" t="s">
        <v>45</v>
      </c>
      <c r="C13" s="10" t="s">
        <v>46</v>
      </c>
      <c r="D13" s="10" t="s">
        <v>46</v>
      </c>
      <c r="E13" s="11">
        <v>8</v>
      </c>
      <c r="F13" s="10">
        <v>6.75</v>
      </c>
      <c r="G13" s="10">
        <v>400</v>
      </c>
      <c r="H13" s="12">
        <f t="shared" si="2"/>
        <v>2700000</v>
      </c>
      <c r="I13" s="10">
        <v>25</v>
      </c>
      <c r="J13" s="10" t="s">
        <v>49</v>
      </c>
      <c r="K13" s="10">
        <v>4</v>
      </c>
      <c r="L13" s="10"/>
      <c r="M13" s="10" t="s">
        <v>50</v>
      </c>
    </row>
    <row r="14" spans="1:13" s="10" customFormat="1" x14ac:dyDescent="0.25">
      <c r="A14" s="10" t="s">
        <v>13</v>
      </c>
      <c r="B14" s="10" t="s">
        <v>19</v>
      </c>
      <c r="C14" s="10" t="s">
        <v>21</v>
      </c>
      <c r="D14" s="10" t="s">
        <v>55</v>
      </c>
      <c r="E14" s="11">
        <v>5</v>
      </c>
      <c r="F14" s="10">
        <v>12</v>
      </c>
      <c r="G14" s="10">
        <v>400</v>
      </c>
      <c r="H14" s="12">
        <f t="shared" si="2"/>
        <v>4800000</v>
      </c>
      <c r="I14" s="10">
        <v>40</v>
      </c>
      <c r="J14" s="10" t="s">
        <v>56</v>
      </c>
      <c r="K14" s="10">
        <v>3</v>
      </c>
      <c r="L14" s="10" t="s">
        <v>57</v>
      </c>
      <c r="M14" s="10" t="s">
        <v>58</v>
      </c>
    </row>
    <row r="15" spans="1:13" x14ac:dyDescent="0.25">
      <c r="A15" s="7"/>
      <c r="H15" s="6"/>
    </row>
    <row r="16" spans="1:13" x14ac:dyDescent="0.25">
      <c r="H16" s="6">
        <f>SUM(H5:H15)</f>
        <v>86700000</v>
      </c>
      <c r="I16">
        <f>SUM(I5:I15)</f>
        <v>65</v>
      </c>
    </row>
    <row r="17" spans="7:10" x14ac:dyDescent="0.25">
      <c r="G17" t="s">
        <v>59</v>
      </c>
      <c r="H17" s="6">
        <f>H16*0.4</f>
        <v>34680000</v>
      </c>
    </row>
    <row r="18" spans="7:10" x14ac:dyDescent="0.25">
      <c r="H18" s="6"/>
    </row>
    <row r="19" spans="7:10" x14ac:dyDescent="0.25">
      <c r="H19" s="6"/>
    </row>
    <row r="20" spans="7:10" x14ac:dyDescent="0.25">
      <c r="H20" s="6"/>
    </row>
    <row r="22" spans="7:10" x14ac:dyDescent="0.25">
      <c r="H22" s="6"/>
      <c r="J22" s="8"/>
    </row>
  </sheetData>
  <autoFilter ref="A4:P13" xr:uid="{00000000-0009-0000-0000-000000000000}">
    <sortState xmlns:xlrd2="http://schemas.microsoft.com/office/spreadsheetml/2017/richdata2" ref="A5:M13">
      <sortCondition ref="B4:B13"/>
    </sortState>
  </autoFilter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67FF7A39DA6B4EAB19BF1DF19C0781" ma:contentTypeVersion="17" ma:contentTypeDescription="Skapa ett nytt dokument." ma:contentTypeScope="" ma:versionID="a298390e0a1084364f2419da6c8e4b50">
  <xsd:schema xmlns:xsd="http://www.w3.org/2001/XMLSchema" xmlns:xs="http://www.w3.org/2001/XMLSchema" xmlns:p="http://schemas.microsoft.com/office/2006/metadata/properties" xmlns:ns2="320e9fdd-5ca8-414a-9f23-d13289730c19" xmlns:ns3="17c6f7ac-0690-44eb-b0b7-6a0a1ed295d9" targetNamespace="http://schemas.microsoft.com/office/2006/metadata/properties" ma:root="true" ma:fieldsID="919debba54d979b8cf4c396bc43df5fd" ns2:_="" ns3:_="">
    <xsd:import namespace="320e9fdd-5ca8-414a-9f23-d13289730c19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e9fdd-5ca8-414a-9f23-d13289730c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a88648e-f314-4064-9cec-61a1e0445d75}" ma:internalName="TaxCatchAll" ma:showField="CatchAllData" ma:web="17c6f7ac-0690-44eb-b0b7-6a0a1ed29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c6f7ac-0690-44eb-b0b7-6a0a1ed295d9" xsi:nil="true"/>
    <lcf76f155ced4ddcb4097134ff3c332f xmlns="320e9fdd-5ca8-414a-9f23-d13289730c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CCE30A-23ED-4BEF-BF63-2F72CB40EDD6}"/>
</file>

<file path=customXml/itemProps2.xml><?xml version="1.0" encoding="utf-8"?>
<ds:datastoreItem xmlns:ds="http://schemas.openxmlformats.org/officeDocument/2006/customXml" ds:itemID="{2FD03FF6-5BE8-4257-990F-BCD4BB1A0772}"/>
</file>

<file path=customXml/itemProps3.xml><?xml version="1.0" encoding="utf-8"?>
<ds:datastoreItem xmlns:ds="http://schemas.openxmlformats.org/officeDocument/2006/customXml" ds:itemID="{2A555938-7415-406D-9C28-4B819F5D18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Eklund</dc:creator>
  <cp:lastModifiedBy>Roger Ylinenpää</cp:lastModifiedBy>
  <dcterms:created xsi:type="dcterms:W3CDTF">2015-11-10T12:52:33Z</dcterms:created>
  <dcterms:modified xsi:type="dcterms:W3CDTF">2024-05-06T06:51:42Z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0x0101002467FF7A39DA6B4EAB19BF1DF19C0781</vt:lpwstr>
  </property>
</Properties>
</file>