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https://tillvaxten.sharepoint.com/sites/enhet.verksamhetsstod/Delade dokument/Team Projekt och drift/10. Dokument och mallar/10.2. Nationella stöd/1. Projektmedel/"/>
    </mc:Choice>
  </mc:AlternateContent>
  <xr:revisionPtr revIDLastSave="5" documentId="8_{A5D124CB-CA8B-4C67-87BC-EBD6A75A3A2C}" xr6:coauthVersionLast="46" xr6:coauthVersionMax="46" xr10:uidLastSave="{632ACD26-166E-44F2-8E46-78EAD37559F2}"/>
  <workbookProtection lockStructure="1"/>
  <bookViews>
    <workbookView xWindow="-28920" yWindow="-120" windowWidth="29040" windowHeight="15840" xr2:uid="{00000000-000D-0000-FFFF-FFFF00000000}"/>
  </bookViews>
  <sheets>
    <sheet name="Anvisningar" sheetId="5" r:id="rId1"/>
    <sheet name="Sammanställning" sheetId="4" r:id="rId2"/>
    <sheet name="Timkostnad" sheetId="13" r:id="rId3"/>
    <sheet name="Exempel sammanställning" sheetId="16" r:id="rId4"/>
  </sheets>
  <definedNames>
    <definedName name="_xlnm.Print_Area" localSheetId="0">Anvisningar!$A$1:$U$42</definedName>
    <definedName name="_xlnm.Print_Area" localSheetId="3">'Exempel sammanställning'!$B$1:$M$72</definedName>
    <definedName name="_xlnm.Print_Area" localSheetId="1">Sammanställning!$B$1:$M$72</definedName>
    <definedName name="_xlnm.Print_Area" localSheetId="2">Timkostnad!$A$1:$O$49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3" i="13" l="1"/>
  <c r="M34" i="13"/>
  <c r="I34" i="13"/>
  <c r="H40" i="4" s="1"/>
  <c r="E34" i="13"/>
  <c r="M25" i="13"/>
  <c r="H38" i="4" s="1"/>
  <c r="I25" i="13"/>
  <c r="H37" i="4" s="1"/>
  <c r="E25" i="13"/>
  <c r="H36" i="4" s="1"/>
  <c r="M16" i="13"/>
  <c r="I16" i="13"/>
  <c r="E16" i="13"/>
  <c r="M7" i="13"/>
  <c r="M10" i="13" s="1"/>
  <c r="I32" i="4" s="1"/>
  <c r="I7" i="13"/>
  <c r="H41" i="4"/>
  <c r="H39" i="4"/>
  <c r="H34" i="4"/>
  <c r="H33" i="4"/>
  <c r="H32" i="4"/>
  <c r="E7" i="13"/>
  <c r="H30" i="4" s="1"/>
  <c r="H35" i="4" l="1"/>
  <c r="M19" i="13"/>
  <c r="I35" i="4" s="1"/>
  <c r="M11" i="13"/>
  <c r="H42" i="4"/>
  <c r="E46" i="13"/>
  <c r="I42" i="4" s="1"/>
  <c r="M37" i="13"/>
  <c r="I41" i="4" s="1"/>
  <c r="J41" i="4" s="1"/>
  <c r="I37" i="13"/>
  <c r="I40" i="4" s="1"/>
  <c r="J40" i="4" s="1"/>
  <c r="E37" i="13"/>
  <c r="I39" i="4" s="1"/>
  <c r="J39" i="4" s="1"/>
  <c r="M28" i="13"/>
  <c r="I38" i="4" s="1"/>
  <c r="J38" i="4" s="1"/>
  <c r="I28" i="13"/>
  <c r="I37" i="4" s="1"/>
  <c r="J37" i="4" s="1"/>
  <c r="E28" i="13"/>
  <c r="I36" i="4" s="1"/>
  <c r="J36" i="4"/>
  <c r="J35" i="4"/>
  <c r="I19" i="13"/>
  <c r="I34" i="4" s="1"/>
  <c r="J34" i="4" s="1"/>
  <c r="E19" i="13"/>
  <c r="I33" i="4" s="1"/>
  <c r="J33" i="4" s="1"/>
  <c r="J32" i="4"/>
  <c r="I10" i="13"/>
  <c r="I31" i="4" s="1"/>
  <c r="H31" i="4"/>
  <c r="J31" i="4" s="1"/>
  <c r="E10" i="13"/>
  <c r="I56" i="16"/>
  <c r="I63" i="16" s="1"/>
  <c r="I30" i="16"/>
  <c r="I32" i="16"/>
  <c r="J32" i="16" s="1"/>
  <c r="F56" i="16"/>
  <c r="H55" i="16"/>
  <c r="J55" i="16" s="1"/>
  <c r="H54" i="16"/>
  <c r="J54" i="16" s="1"/>
  <c r="H53" i="16"/>
  <c r="J53" i="16" s="1"/>
  <c r="J52" i="16"/>
  <c r="H52" i="16"/>
  <c r="H51" i="16"/>
  <c r="J51" i="16" s="1"/>
  <c r="H50" i="16"/>
  <c r="J50" i="16" s="1"/>
  <c r="H49" i="16"/>
  <c r="J49" i="16" s="1"/>
  <c r="H48" i="16"/>
  <c r="J48" i="16" s="1"/>
  <c r="H47" i="16"/>
  <c r="G43" i="16"/>
  <c r="H42" i="16"/>
  <c r="C42" i="16"/>
  <c r="H41" i="16"/>
  <c r="C41" i="16"/>
  <c r="H40" i="16"/>
  <c r="C40" i="16"/>
  <c r="H39" i="16"/>
  <c r="C39" i="16"/>
  <c r="H38" i="16"/>
  <c r="C38" i="16"/>
  <c r="H37" i="16"/>
  <c r="C37" i="16"/>
  <c r="H36" i="16"/>
  <c r="C36" i="16"/>
  <c r="H35" i="16"/>
  <c r="C35" i="16"/>
  <c r="H34" i="16"/>
  <c r="C34" i="16"/>
  <c r="H33" i="16"/>
  <c r="C33" i="16"/>
  <c r="H25" i="16"/>
  <c r="H24" i="16"/>
  <c r="H23" i="16"/>
  <c r="H22" i="16"/>
  <c r="H21" i="16"/>
  <c r="H20" i="16"/>
  <c r="H19" i="16"/>
  <c r="H18" i="16"/>
  <c r="H17" i="16"/>
  <c r="H16" i="16"/>
  <c r="H15" i="16"/>
  <c r="H14" i="16"/>
  <c r="H13" i="16"/>
  <c r="H12" i="16"/>
  <c r="K5" i="16"/>
  <c r="I31" i="16" s="1"/>
  <c r="J31" i="16" s="1"/>
  <c r="I25" i="16" l="1"/>
  <c r="J25" i="16" s="1"/>
  <c r="H26" i="16"/>
  <c r="H61" i="16" s="1"/>
  <c r="M20" i="13"/>
  <c r="J42" i="4"/>
  <c r="E47" i="13"/>
  <c r="M38" i="13"/>
  <c r="I38" i="13"/>
  <c r="E38" i="13"/>
  <c r="M29" i="13"/>
  <c r="I29" i="13"/>
  <c r="E29" i="13"/>
  <c r="I20" i="13"/>
  <c r="E20" i="13"/>
  <c r="I11" i="13"/>
  <c r="E11" i="13"/>
  <c r="I30" i="4"/>
  <c r="J30" i="4" s="1"/>
  <c r="J47" i="16"/>
  <c r="J56" i="16" s="1"/>
  <c r="J63" i="16" s="1"/>
  <c r="H56" i="16"/>
  <c r="H63" i="16" s="1"/>
  <c r="H43" i="16"/>
  <c r="H62" i="16" s="1"/>
  <c r="J30" i="16"/>
  <c r="I19" i="16"/>
  <c r="J19" i="16" s="1"/>
  <c r="I21" i="16"/>
  <c r="J21" i="16" s="1"/>
  <c r="I15" i="16"/>
  <c r="J15" i="16" s="1"/>
  <c r="J20" i="16"/>
  <c r="I20" i="16"/>
  <c r="I17" i="16"/>
  <c r="J17" i="16" s="1"/>
  <c r="I24" i="16"/>
  <c r="J24" i="16" s="1"/>
  <c r="I16" i="16"/>
  <c r="J16" i="16" s="1"/>
  <c r="I23" i="16"/>
  <c r="J23" i="16" s="1"/>
  <c r="I12" i="16"/>
  <c r="J12" i="16" s="1"/>
  <c r="I13" i="16"/>
  <c r="J13" i="16" s="1"/>
  <c r="I14" i="16"/>
  <c r="J14" i="16" s="1"/>
  <c r="I18" i="16"/>
  <c r="J18" i="16" s="1"/>
  <c r="I22" i="16"/>
  <c r="J22" i="16" s="1"/>
  <c r="H55" i="4"/>
  <c r="H48" i="4"/>
  <c r="J48" i="4" s="1"/>
  <c r="H49" i="4"/>
  <c r="J49" i="4" s="1"/>
  <c r="H50" i="4"/>
  <c r="J50" i="4" s="1"/>
  <c r="H51" i="4"/>
  <c r="H52" i="4"/>
  <c r="H53" i="4"/>
  <c r="H54" i="4"/>
  <c r="H47" i="4"/>
  <c r="H56" i="4" s="1"/>
  <c r="H63" i="4" s="1"/>
  <c r="H12" i="4"/>
  <c r="G43" i="4"/>
  <c r="J55" i="4"/>
  <c r="J51" i="4"/>
  <c r="J52" i="4"/>
  <c r="J53" i="4"/>
  <c r="J54" i="4"/>
  <c r="J47" i="4"/>
  <c r="I56" i="4"/>
  <c r="I63" i="4" s="1"/>
  <c r="F56" i="4"/>
  <c r="H43" i="4" l="1"/>
  <c r="J26" i="16"/>
  <c r="J61" i="16" s="1"/>
  <c r="I26" i="16"/>
  <c r="I61" i="16" s="1"/>
  <c r="J56" i="4"/>
  <c r="J63" i="4" s="1"/>
  <c r="C42" i="4"/>
  <c r="C41" i="4"/>
  <c r="C40" i="4"/>
  <c r="C39" i="4"/>
  <c r="C38" i="4"/>
  <c r="C37" i="4"/>
  <c r="C36" i="4"/>
  <c r="C35" i="4"/>
  <c r="C34" i="4"/>
  <c r="C33" i="4"/>
  <c r="C32" i="4"/>
  <c r="C31" i="4"/>
  <c r="C30" i="4"/>
  <c r="K5" i="4"/>
  <c r="I12" i="4" s="1"/>
  <c r="H13" i="4"/>
  <c r="H26" i="4" s="1"/>
  <c r="H61" i="4" s="1"/>
  <c r="H14" i="4"/>
  <c r="H15" i="4"/>
  <c r="H16" i="4"/>
  <c r="H17" i="4"/>
  <c r="H18" i="4"/>
  <c r="H19" i="4"/>
  <c r="H20" i="4"/>
  <c r="H21" i="4"/>
  <c r="H22" i="4"/>
  <c r="H23" i="4"/>
  <c r="H24" i="4"/>
  <c r="H25" i="4"/>
  <c r="I41" i="16" l="1"/>
  <c r="J41" i="16" s="1"/>
  <c r="I42" i="16"/>
  <c r="J42" i="16" s="1"/>
  <c r="I37" i="16"/>
  <c r="J37" i="16" s="1"/>
  <c r="I33" i="16"/>
  <c r="I38" i="16"/>
  <c r="J38" i="16" s="1"/>
  <c r="I34" i="16"/>
  <c r="J34" i="16" s="1"/>
  <c r="I39" i="16"/>
  <c r="J39" i="16" s="1"/>
  <c r="I35" i="16"/>
  <c r="J35" i="16" s="1"/>
  <c r="I40" i="16"/>
  <c r="J40" i="16" s="1"/>
  <c r="I36" i="16"/>
  <c r="J36" i="16" s="1"/>
  <c r="I23" i="4"/>
  <c r="J23" i="4" s="1"/>
  <c r="I19" i="4"/>
  <c r="J19" i="4" s="1"/>
  <c r="I15" i="4"/>
  <c r="J15" i="4" s="1"/>
  <c r="I14" i="4"/>
  <c r="J14" i="4" s="1"/>
  <c r="I25" i="4"/>
  <c r="J25" i="4" s="1"/>
  <c r="I21" i="4"/>
  <c r="J21" i="4" s="1"/>
  <c r="I17" i="4"/>
  <c r="J17" i="4" s="1"/>
  <c r="I13" i="4"/>
  <c r="J13" i="4" s="1"/>
  <c r="I22" i="4"/>
  <c r="J22" i="4" s="1"/>
  <c r="I18" i="4"/>
  <c r="J18" i="4" s="1"/>
  <c r="H62" i="4"/>
  <c r="I24" i="4"/>
  <c r="J24" i="4" s="1"/>
  <c r="I20" i="4"/>
  <c r="J20" i="4" s="1"/>
  <c r="I16" i="4"/>
  <c r="J16" i="4" s="1"/>
  <c r="I43" i="4" l="1"/>
  <c r="I62" i="4" s="1"/>
  <c r="J33" i="16"/>
  <c r="J43" i="16" s="1"/>
  <c r="J62" i="16" s="1"/>
  <c r="J64" i="16" s="1"/>
  <c r="I43" i="16"/>
  <c r="I62" i="16" s="1"/>
  <c r="J43" i="4"/>
  <c r="J62" i="4" s="1"/>
  <c r="J64" i="4" s="1"/>
  <c r="J12" i="4"/>
  <c r="J26" i="4" s="1"/>
  <c r="J61" i="4" s="1"/>
  <c r="I26" i="4"/>
  <c r="I61" i="4" s="1"/>
  <c r="I64" i="4" l="1"/>
  <c r="H64" i="4"/>
  <c r="H64" i="16"/>
  <c r="I64"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Katarina Rydén</author>
    <author>Sandra Zakrisson</author>
  </authors>
  <commentList>
    <comment ref="D11" authorId="0" shapeId="0" xr:uid="{413C7849-C24E-4E27-B746-73CA97E20A80}">
      <text>
        <r>
          <rPr>
            <sz val="9"/>
            <color indexed="81"/>
            <rFont val="Tahoma"/>
            <family val="2"/>
          </rPr>
          <t xml:space="preserve">
Enligt lönespecifikation
</t>
        </r>
      </text>
    </comment>
    <comment ref="G11" authorId="1" shapeId="0" xr:uid="{00000000-0006-0000-0000-000001000000}">
      <text>
        <r>
          <rPr>
            <b/>
            <sz val="9"/>
            <color indexed="81"/>
            <rFont val="Tahoma"/>
            <family val="2"/>
          </rPr>
          <t>t ex jan-mars</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Katarina Rydén</author>
    <author>Sandra Zakrisson</author>
  </authors>
  <commentList>
    <comment ref="D11" authorId="0" shapeId="0" xr:uid="{27E5C45F-D505-49D2-A270-677F34D8EF0A}">
      <text>
        <r>
          <rPr>
            <sz val="9"/>
            <color indexed="81"/>
            <rFont val="Tahoma"/>
            <family val="2"/>
          </rPr>
          <t xml:space="preserve">
Enligt lönespecifikation
</t>
        </r>
      </text>
    </comment>
    <comment ref="G11" authorId="1" shapeId="0" xr:uid="{EB52DA64-E7DC-4674-A56F-06057D67BF00}">
      <text>
        <r>
          <rPr>
            <b/>
            <sz val="9"/>
            <color indexed="81"/>
            <rFont val="Tahoma"/>
            <family val="2"/>
          </rPr>
          <t>t ex jan-mars</t>
        </r>
        <r>
          <rPr>
            <sz val="9"/>
            <color indexed="81"/>
            <rFont val="Tahoma"/>
            <family val="2"/>
          </rPr>
          <t xml:space="preserve">
</t>
        </r>
      </text>
    </comment>
  </commentList>
</comments>
</file>

<file path=xl/sharedStrings.xml><?xml version="1.0" encoding="utf-8"?>
<sst xmlns="http://schemas.openxmlformats.org/spreadsheetml/2006/main" count="274" uniqueCount="97">
  <si>
    <t>Namn</t>
  </si>
  <si>
    <t>Kommentar</t>
  </si>
  <si>
    <t>Delsumma 1</t>
  </si>
  <si>
    <t>Delsumma 2</t>
  </si>
  <si>
    <t>Delsumma 3</t>
  </si>
  <si>
    <t>3. Timanställd personal</t>
  </si>
  <si>
    <t>Projektnamn</t>
  </si>
  <si>
    <t>Redovisningsperiod</t>
  </si>
  <si>
    <t>Tjänstgörings-
grad i projektet (%)</t>
  </si>
  <si>
    <t xml:space="preserve">Antal 
månader </t>
  </si>
  <si>
    <t>Fr.o.m.</t>
  </si>
  <si>
    <t>T.o.m.</t>
  </si>
  <si>
    <t xml:space="preserve">Antal timmar i projektet </t>
  </si>
  <si>
    <t>Antal timmar i projektet</t>
  </si>
  <si>
    <t>Ärende-ID</t>
  </si>
  <si>
    <t>Organisation</t>
  </si>
  <si>
    <t>Formuläret är ett verktyg för att underlätta avstämningen av personalkostnader.</t>
  </si>
  <si>
    <t>Månad(er)</t>
  </si>
  <si>
    <t>1. Personal som arbetar procentuell andel i projektet (även 100 %)</t>
  </si>
  <si>
    <t>1. utdrag ur eget tidredovisningssystem som innefattar att den anställde har bekräftat arbetad tid via personligt lösenord eller motsvarande elektronisk verifiering, eller</t>
  </si>
  <si>
    <t>Utförlig information om reglerna för personalkostnader finns i Tillväxtverkets handbok:</t>
  </si>
  <si>
    <t>Allmänt om mallen</t>
  </si>
  <si>
    <t>Ansökan om utbetalning nr</t>
  </si>
  <si>
    <t>2. tidredovisning undertecknad av den anställde på Tillväxtverkets mall för tidredovisning</t>
  </si>
  <si>
    <t>Månadslön</t>
  </si>
  <si>
    <t>Namn på anställd</t>
  </si>
  <si>
    <t>Arbetsgivar-/egenavg (t ex 31,42%)</t>
  </si>
  <si>
    <t>Lönebikostnad</t>
  </si>
  <si>
    <t>Fyll endast i vita celler.</t>
  </si>
  <si>
    <t>Personalkostnad</t>
  </si>
  <si>
    <t>Arbetsgivar-/egenavgifter</t>
  </si>
  <si>
    <t>Sociala avgifter</t>
  </si>
  <si>
    <t>Årsarbetstid</t>
  </si>
  <si>
    <t>Personal procentuell andel i projektet</t>
  </si>
  <si>
    <t>Personal varierande andel i projektet</t>
  </si>
  <si>
    <t>Personal timanställd i projektet</t>
  </si>
  <si>
    <t>Personalkostnadssammanställning - Nationella projektmedel</t>
  </si>
  <si>
    <t>Projektet ABC</t>
  </si>
  <si>
    <t>Organisationen 123</t>
  </si>
  <si>
    <t>Sofie Larsson</t>
  </si>
  <si>
    <t>Henrik Berntsson</t>
  </si>
  <si>
    <t>Apr-Maj</t>
  </si>
  <si>
    <t>Maj</t>
  </si>
  <si>
    <t>Annelie Svensson</t>
  </si>
  <si>
    <t>2. Personal med månadslön som arbetar varierande del i projektet (löneberäkning görs på fliken "Timkostnad")</t>
  </si>
  <si>
    <r>
      <t xml:space="preserve">Beräkning av timkostnad      </t>
    </r>
    <r>
      <rPr>
        <b/>
        <sz val="10"/>
        <rFont val="Calibri"/>
        <family val="2"/>
        <scheme val="minor"/>
      </rPr>
      <t>(fyll endast i vita celler)</t>
    </r>
  </si>
  <si>
    <t>Blåa fält innehåller formler, endast vita fält får fyllas i.</t>
  </si>
  <si>
    <t>Faktisk månadslön</t>
  </si>
  <si>
    <t xml:space="preserve">Lönekostnad </t>
  </si>
  <si>
    <t xml:space="preserve">Timlön enligt anställnings-avtal </t>
  </si>
  <si>
    <t>Lönekostnad</t>
  </si>
  <si>
    <t>Kostnaderna ska vara särredovisade för att vara stödberättigande</t>
  </si>
  <si>
    <t>Detta belopp tas upp som personalkostnad i ansökan om utbetalning.</t>
  </si>
  <si>
    <t>Lönebikostnad (%)</t>
  </si>
  <si>
    <t>Lönebikostnad (kr)</t>
  </si>
  <si>
    <t xml:space="preserve">Lönebikostnad (kr) </t>
  </si>
  <si>
    <t>https://tillvaxtverket.se/vara-tjanster/guider-och-vagledningar/handbok-for-nationella-projektmedel/genomfora-och-rapportera/krav-att-folja-nar-projektet-beviljats-stod/folj-reglerna-for-kostnader.html</t>
  </si>
  <si>
    <r>
      <t xml:space="preserve">Om fler rader behövs finns två alternativ. 
1) Använd två separata blanketter som sedan summeras ihop. 
2) Lås upp dokumentet under fliken "granska" och "skydda blad". Lägg därefter till ytterligare rader efter behov. </t>
    </r>
    <r>
      <rPr>
        <i/>
        <sz val="10"/>
        <rFont val="Calibri"/>
        <family val="2"/>
        <scheme val="minor"/>
      </rPr>
      <t>Observera att formler då behöver läggas till och kontrolleras för att beräkningar och summeringar ska fungera.</t>
    </r>
    <r>
      <rPr>
        <sz val="10"/>
        <rFont val="Calibri"/>
        <family val="2"/>
        <scheme val="minor"/>
      </rPr>
      <t xml:space="preserve">
</t>
    </r>
  </si>
  <si>
    <t>Peter Magnusson</t>
  </si>
  <si>
    <t>Lisa Lövenberg</t>
  </si>
  <si>
    <t>Agnes Lidman</t>
  </si>
  <si>
    <t>EXEMPEL</t>
  </si>
  <si>
    <t>Kostnaderna ska vara särredovisade för att vara stödberättigande.</t>
  </si>
  <si>
    <t>Lönekostnad per timme</t>
  </si>
  <si>
    <t>Lönebikostnad per timme</t>
  </si>
  <si>
    <t>Personalkostnad per timme</t>
  </si>
  <si>
    <t>Namn, lönekostnad och lönebikostnad kommer att länkas till fliken "Sammanställning" och det block (alternativ 2) som redovisar kostnader för projektets tidredovisande personal.</t>
  </si>
  <si>
    <t>1. Fyll i information om projektet</t>
  </si>
  <si>
    <t>2. Gör beräkningar för Alternativ 1. Personal som arbetar procentuell andel i projektet (även 100%)</t>
  </si>
  <si>
    <t>a) Ange projektnamn, organisation och ärendeid.</t>
  </si>
  <si>
    <t>b) Ange vilken Ansökan om utbetalning som avses (t.ex. nr 3) samt under vilken redovisningsperiod som kostnaderna uppkommit (t.ex. 2019-01-01 -- 2019-03-31).</t>
  </si>
  <si>
    <t xml:space="preserve">a) Använd fliken "Timkostnad" för att fylla i namn på de projektmedarbetare som har månadslön men som arbetar på timmar i projektet. </t>
  </si>
  <si>
    <t xml:space="preserve">- I kolumnen "faktisk månadslön" ska ni ange den faktiskt utbetalda lön som framgår av lönespecifikation. </t>
  </si>
  <si>
    <t>- Om den faktiska månadslönen är densamma för flera månader kan de klumpas ihop på en rad. Separera och lämna kommentar när någon månad avviker.</t>
  </si>
  <si>
    <t xml:space="preserve">- Personal som arbetar bestämd procentandel i det aktuella projektet behöver inte göra någon tidredovisning. </t>
  </si>
  <si>
    <t>b) Lönebikostnad räknas ut automatiskt med hjälp av procentsatserna ni angett högst upp i dokumentet. Om någon av personerna i alternativ 1 har en avvikande lönebikostnad: se punkt 1c).</t>
  </si>
  <si>
    <t>Info:</t>
  </si>
  <si>
    <t>c) Ange på fliken "Sammanställning" hur många timmar personen har arbetat i projektet totalt under redovisningsperioden.</t>
  </si>
  <si>
    <t>- Uppgifter från fliken "Timkostnad" länkas till Sammanställningsfliken. Kontrollera i sammanställningen att det ser korrekt ut.</t>
  </si>
  <si>
    <t>- Personal som arbetar varierande tid i projektet är skyldig att tidredovisa dag för dag. Tidredovisningen ska finnas på något av följande sätt:</t>
  </si>
  <si>
    <t>c) Ange i cellerna K3 och K4 vilken lönebikostnad som ska ligga till grund för beräkningarna för personal som redovisas i alternativ 1 (se nedan). Om någon av personerna i alternativ 1 har en högre eller lägre lönebikostnad kan ni bryta formeln för den personen i I-kolumnen och manuellt skriva in aktuell procentsats istället för "$K$5". Skriv isåfall i kommentarsfältet att formeln är bruten.</t>
  </si>
  <si>
    <t>a) Använd fliken "Sammanställning" för att fylla i namn och beräkningsuppgifter för alla projektmedarbetare som arbetar i projektet på en fast andel av sin arbetstid.</t>
  </si>
  <si>
    <r>
      <t xml:space="preserve">3. Gör beräkningar för Alternativ 2. Personal med månadslön som arbetar varierande del i projektet </t>
    </r>
    <r>
      <rPr>
        <b/>
        <sz val="10"/>
        <rFont val="Calibri"/>
        <family val="2"/>
        <scheme val="minor"/>
      </rPr>
      <t>(timkostnad multipliceras med antalet arbetade timmar i projektet)</t>
    </r>
  </si>
  <si>
    <t>b) Använd fliken "Timkostnad" för att ange lönebikostnader per person separerat på arbetsgivar-/egenavgifter och sociala avgifter.</t>
  </si>
  <si>
    <t>- All semester, sjukdom och annan frånvaro ska redovisas på ordinarie verksamhet för de projektmedarbetare som arbetar på timmar i projektet.</t>
  </si>
  <si>
    <t>4. Gör beräkningar för Alternativ 3. Timanställd personal</t>
  </si>
  <si>
    <t>a) Använd fliken "Sammanställning" för att ange namn, timlön och antal timmar för projektmedarbetare som är/varit timanställda.</t>
  </si>
  <si>
    <t>b) Använd fliken "Sammanställning" för att manuellt ange vilken lönebikostnad timlönen medfört.</t>
  </si>
  <si>
    <t>- Timlönen beräknas enligt följande: timlön + semesterersättning enligt anställningsavtal eller lönespecifikation</t>
  </si>
  <si>
    <t>- Personal som är timanställd är skyldig att tidredovisa dag för dag. Tidredovisningen ska finnas på något av följande sätt:</t>
  </si>
  <si>
    <t>5. Stäm av mot bokföringen</t>
  </si>
  <si>
    <t>- Den kostnad som summeras ihop i cell K65 är det belopp som ni ska ta upp i er ansökan om utbetalning i kostnadsslaget Personalkostnader.</t>
  </si>
  <si>
    <t xml:space="preserve">- Den summerade personalkostnaden ska finnas bokförd som lönekostnad respektive lönebikostnad. Om det inte klart framgår av ert huvudboksutdrag vilka konton som kostnaderna finns bokförda på, kan ni med </t>
  </si>
  <si>
    <t>fördel ange det som en kommentar i sammanställningen eller manuellt på huvudboksutdraget. Det hjälper till att förkorta handläggningstiden för ert utbetalningsärende.</t>
  </si>
  <si>
    <t>Om du har problem att fylla i formuläret, kontakta ansvarig handläggare på Tillväxtverket för ditt ärende.</t>
  </si>
  <si>
    <t>version 1.3 2022-01-17</t>
  </si>
  <si>
    <r>
      <t xml:space="preserve">Anvisningar till personalkostnadssammanställning för </t>
    </r>
    <r>
      <rPr>
        <b/>
        <sz val="15"/>
        <color rgb="FFFF0000"/>
        <rFont val="Calibri"/>
        <family val="2"/>
        <scheme val="minor"/>
      </rPr>
      <t>Nationella projektmedel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</si>
</sst>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 #,##0.00\ &quot;kr&quot;_-;\-* #,##0.00\ &quot;kr&quot;_-;_-* &quot;-&quot;??\ &quot;kr&quot;_-;_-@_-"/>
    <numFmt numFmtId="164" formatCode="_-* #,##0.00\ _k_r_-;\-* #,##0.00\ _k_r_-;_-* &quot;-&quot;??\ _k_r_-;_-@_-"/>
    <numFmt numFmtId="165" formatCode="#,##0.0"/>
    <numFmt numFmtId="166" formatCode="0.0%"/>
    <numFmt numFmtId="167" formatCode="#,##0_ ;[Red]\-#,##0\ "/>
    <numFmt numFmtId="168" formatCode="yyyy/mm/dd;@"/>
    <numFmt numFmtId="169" formatCode="_-* #,##0\ &quot;kr&quot;_-;\-* #,##0\ &quot;kr&quot;_-;_-* &quot;-&quot;??\ &quot;kr&quot;_-;_-@_-"/>
    <numFmt numFmtId="170" formatCode="#,##0.00\ &quot;kr&quot;"/>
    <numFmt numFmtId="171" formatCode="#,##0.0_ ;[Red]\-#,##0.0\ "/>
    <numFmt numFmtId="172" formatCode="_-* #,##0\ _k_r_-;\-* #,##0\ _k_r_-;_-* &quot;-&quot;??\ _k_r_-;_-@_-"/>
    <numFmt numFmtId="173" formatCode="0.0"/>
  </numFmts>
  <fonts count="34" x14ac:knownFonts="1">
    <font>
      <sz val="10"/>
      <name val="Arial"/>
    </font>
    <font>
      <sz val="8"/>
      <name val="Arial"/>
      <family val="2"/>
    </font>
    <font>
      <sz val="10"/>
      <name val="Arial"/>
      <family val="2"/>
    </font>
    <font>
      <sz val="9"/>
      <color indexed="81"/>
      <name val="Tahoma"/>
      <family val="2"/>
    </font>
    <font>
      <b/>
      <sz val="9"/>
      <color indexed="81"/>
      <name val="Tahoma"/>
      <family val="2"/>
    </font>
    <font>
      <u/>
      <sz val="10"/>
      <color theme="10"/>
      <name val="Arial"/>
      <family val="2"/>
    </font>
    <font>
      <b/>
      <sz val="16"/>
      <name val="Calibri"/>
      <family val="2"/>
      <scheme val="minor"/>
    </font>
    <font>
      <sz val="10"/>
      <name val="Calibri"/>
      <family val="2"/>
      <scheme val="minor"/>
    </font>
    <font>
      <b/>
      <sz val="10"/>
      <name val="Calibri"/>
      <family val="2"/>
      <scheme val="minor"/>
    </font>
    <font>
      <i/>
      <sz val="8"/>
      <name val="Calibri"/>
      <family val="2"/>
      <scheme val="minor"/>
    </font>
    <font>
      <sz val="10"/>
      <color theme="1"/>
      <name val="Calibri"/>
      <family val="2"/>
      <scheme val="minor"/>
    </font>
    <font>
      <sz val="8"/>
      <name val="Calibri"/>
      <family val="2"/>
      <scheme val="minor"/>
    </font>
    <font>
      <u/>
      <sz val="10"/>
      <color theme="10"/>
      <name val="Calibri"/>
      <family val="2"/>
      <scheme val="minor"/>
    </font>
    <font>
      <sz val="10"/>
      <name val="Arial"/>
      <family val="2"/>
    </font>
    <font>
      <sz val="11"/>
      <color rgb="FFFF0000"/>
      <name val="Calibri"/>
      <family val="2"/>
      <scheme val="minor"/>
    </font>
    <font>
      <b/>
      <sz val="18"/>
      <name val="Calibri"/>
      <family val="2"/>
      <scheme val="minor"/>
    </font>
    <font>
      <b/>
      <i/>
      <sz val="14"/>
      <color rgb="FFFF0000"/>
      <name val="Calibri"/>
      <family val="2"/>
      <scheme val="minor"/>
    </font>
    <font>
      <b/>
      <sz val="10"/>
      <color theme="1"/>
      <name val="Calibri"/>
      <family val="2"/>
      <scheme val="minor"/>
    </font>
    <font>
      <b/>
      <sz val="12"/>
      <name val="Calibri"/>
      <family val="2"/>
      <scheme val="minor"/>
    </font>
    <font>
      <i/>
      <sz val="10"/>
      <name val="Calibri"/>
      <family val="2"/>
      <scheme val="minor"/>
    </font>
    <font>
      <b/>
      <sz val="11"/>
      <name val="Calibri"/>
      <family val="2"/>
      <scheme val="minor"/>
    </font>
    <font>
      <b/>
      <sz val="9"/>
      <name val="Calibri"/>
      <family val="2"/>
      <scheme val="minor"/>
    </font>
    <font>
      <sz val="11"/>
      <name val="Calibri"/>
      <family val="2"/>
      <scheme val="minor"/>
    </font>
    <font>
      <sz val="9"/>
      <name val="Calibri"/>
      <family val="2"/>
      <scheme val="minor"/>
    </font>
    <font>
      <sz val="18"/>
      <name val="Calibri"/>
      <family val="2"/>
      <scheme val="minor"/>
    </font>
    <font>
      <sz val="14"/>
      <name val="Calibri"/>
      <family val="2"/>
      <scheme val="minor"/>
    </font>
    <font>
      <b/>
      <sz val="14"/>
      <name val="Calibri"/>
      <family val="2"/>
      <scheme val="minor"/>
    </font>
    <font>
      <b/>
      <i/>
      <sz val="10"/>
      <color theme="1"/>
      <name val="Calibri"/>
      <family val="2"/>
      <scheme val="minor"/>
    </font>
    <font>
      <b/>
      <sz val="15"/>
      <name val="Calibri"/>
      <family val="2"/>
      <scheme val="minor"/>
    </font>
    <font>
      <sz val="15"/>
      <name val="Calibri"/>
      <family val="2"/>
      <scheme val="minor"/>
    </font>
    <font>
      <u/>
      <sz val="8"/>
      <color theme="10"/>
      <name val="Arial"/>
      <family val="2"/>
    </font>
    <font>
      <b/>
      <sz val="10"/>
      <color rgb="FFFF0000"/>
      <name val="Calibri"/>
      <family val="2"/>
      <scheme val="minor"/>
    </font>
    <font>
      <sz val="12"/>
      <name val="Calibri"/>
      <family val="2"/>
      <scheme val="minor"/>
    </font>
    <font>
      <b/>
      <sz val="15"/>
      <color rgb="FFFF0000"/>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EAF6FB"/>
        <bgColor indexed="64"/>
      </patternFill>
    </fill>
    <fill>
      <patternFill patternType="solid">
        <fgColor rgb="FFE1FFFF"/>
        <bgColor indexed="64"/>
      </patternFill>
    </fill>
    <fill>
      <patternFill patternType="solid">
        <fgColor theme="0" tint="-0.249977111117893"/>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5">
    <xf numFmtId="0" fontId="0" fillId="0" borderId="0"/>
    <xf numFmtId="9" fontId="2" fillId="0" borderId="0" applyFont="0" applyFill="0" applyBorder="0" applyAlignment="0" applyProtection="0"/>
    <xf numFmtId="0" fontId="5" fillId="0" borderId="0" applyNumberFormat="0" applyFill="0" applyBorder="0" applyAlignment="0" applyProtection="0"/>
    <xf numFmtId="44" fontId="13" fillId="0" borderId="0" applyFont="0" applyFill="0" applyBorder="0" applyAlignment="0" applyProtection="0"/>
    <xf numFmtId="164" fontId="13" fillId="0" borderId="0" applyFont="0" applyFill="0" applyBorder="0" applyAlignment="0" applyProtection="0"/>
  </cellStyleXfs>
  <cellXfs count="413">
    <xf numFmtId="0" fontId="0" fillId="0" borderId="0" xfId="0"/>
    <xf numFmtId="0" fontId="7" fillId="0" borderId="0" xfId="0" applyFont="1"/>
    <xf numFmtId="0" fontId="7" fillId="2" borderId="3" xfId="0" applyFont="1" applyFill="1" applyBorder="1"/>
    <xf numFmtId="0" fontId="7" fillId="2" borderId="4" xfId="0" applyFont="1" applyFill="1" applyBorder="1" applyAlignment="1">
      <alignment horizontal="left" indent="1"/>
    </xf>
    <xf numFmtId="0" fontId="7" fillId="2" borderId="4" xfId="0" applyFont="1" applyFill="1" applyBorder="1"/>
    <xf numFmtId="0" fontId="7" fillId="2" borderId="5" xfId="0" applyFont="1" applyFill="1" applyBorder="1"/>
    <xf numFmtId="0" fontId="7" fillId="2" borderId="6" xfId="0" applyFont="1" applyFill="1" applyBorder="1"/>
    <xf numFmtId="0" fontId="7" fillId="2" borderId="0" xfId="0" applyFont="1" applyFill="1" applyAlignment="1">
      <alignment horizontal="left" indent="1"/>
    </xf>
    <xf numFmtId="4" fontId="7" fillId="2" borderId="7" xfId="0" applyNumberFormat="1" applyFont="1" applyFill="1" applyBorder="1"/>
    <xf numFmtId="3" fontId="7" fillId="2" borderId="0" xfId="0" applyNumberFormat="1" applyFont="1" applyFill="1"/>
    <xf numFmtId="3" fontId="9" fillId="2" borderId="0" xfId="0" applyNumberFormat="1" applyFont="1" applyFill="1" applyAlignment="1">
      <alignment horizontal="center"/>
    </xf>
    <xf numFmtId="0" fontId="7" fillId="2" borderId="0" xfId="0" applyFont="1" applyFill="1"/>
    <xf numFmtId="0" fontId="7" fillId="0" borderId="0" xfId="0" applyFont="1" applyAlignment="1">
      <alignment horizontal="justify" wrapText="1"/>
    </xf>
    <xf numFmtId="0" fontId="7" fillId="2" borderId="7" xfId="0" applyFont="1" applyFill="1" applyBorder="1"/>
    <xf numFmtId="167" fontId="7" fillId="0" borderId="1" xfId="0" applyNumberFormat="1" applyFont="1" applyBorder="1" applyAlignment="1" applyProtection="1">
      <alignment horizontal="right" vertical="center"/>
      <protection locked="0"/>
    </xf>
    <xf numFmtId="166" fontId="7" fillId="0" borderId="1" xfId="1" applyNumberFormat="1" applyFont="1" applyBorder="1" applyAlignment="1" applyProtection="1">
      <alignment horizontal="right" vertical="center"/>
      <protection locked="0"/>
    </xf>
    <xf numFmtId="167" fontId="7" fillId="0" borderId="17" xfId="0" applyNumberFormat="1" applyFont="1" applyBorder="1" applyAlignment="1" applyProtection="1">
      <alignment horizontal="right" vertical="center"/>
      <protection locked="0"/>
    </xf>
    <xf numFmtId="166" fontId="7" fillId="0" borderId="17" xfId="1" applyNumberFormat="1" applyFont="1" applyBorder="1" applyAlignment="1" applyProtection="1">
      <alignment horizontal="right" vertical="center"/>
      <protection locked="0"/>
    </xf>
    <xf numFmtId="0" fontId="7" fillId="2" borderId="6" xfId="0" applyFont="1" applyFill="1" applyBorder="1" applyAlignment="1">
      <alignment horizontal="justify" wrapText="1"/>
    </xf>
    <xf numFmtId="0" fontId="7" fillId="2" borderId="7" xfId="0" applyFont="1" applyFill="1" applyBorder="1" applyAlignment="1">
      <alignment horizontal="justify" wrapText="1"/>
    </xf>
    <xf numFmtId="0" fontId="7" fillId="2" borderId="6" xfId="0" applyFont="1" applyFill="1" applyBorder="1" applyAlignment="1">
      <alignment vertical="center"/>
    </xf>
    <xf numFmtId="0" fontId="7" fillId="2" borderId="0" xfId="0" applyFont="1" applyFill="1" applyAlignment="1">
      <alignment horizontal="left" vertical="center"/>
    </xf>
    <xf numFmtId="0" fontId="7" fillId="2" borderId="0" xfId="0" applyFont="1" applyFill="1" applyAlignment="1">
      <alignment vertical="center"/>
    </xf>
    <xf numFmtId="0" fontId="7" fillId="2" borderId="7" xfId="0" applyFont="1" applyFill="1" applyBorder="1" applyAlignment="1">
      <alignment vertical="center"/>
    </xf>
    <xf numFmtId="0" fontId="7" fillId="0" borderId="0" xfId="0" applyFont="1" applyAlignment="1">
      <alignment vertical="center"/>
    </xf>
    <xf numFmtId="0" fontId="7" fillId="2" borderId="8" xfId="0" applyFont="1" applyFill="1" applyBorder="1"/>
    <xf numFmtId="0" fontId="7" fillId="2" borderId="9" xfId="0" applyFont="1" applyFill="1" applyBorder="1" applyAlignment="1">
      <alignment horizontal="left" indent="1"/>
    </xf>
    <xf numFmtId="3" fontId="7" fillId="2" borderId="9" xfId="0" applyNumberFormat="1" applyFont="1" applyFill="1" applyBorder="1"/>
    <xf numFmtId="166" fontId="7" fillId="2" borderId="9" xfId="1" applyNumberFormat="1" applyFont="1" applyFill="1" applyBorder="1"/>
    <xf numFmtId="4" fontId="7" fillId="2" borderId="10" xfId="0" applyNumberFormat="1" applyFont="1" applyFill="1" applyBorder="1"/>
    <xf numFmtId="0" fontId="7" fillId="2" borderId="9" xfId="0" applyFont="1" applyFill="1" applyBorder="1"/>
    <xf numFmtId="0" fontId="7" fillId="2" borderId="10" xfId="0" applyFont="1" applyFill="1" applyBorder="1"/>
    <xf numFmtId="0" fontId="7" fillId="0" borderId="0" xfId="0" applyFont="1" applyAlignment="1">
      <alignment horizontal="left" indent="1"/>
    </xf>
    <xf numFmtId="0" fontId="7" fillId="3" borderId="0" xfId="0" applyFont="1" applyFill="1"/>
    <xf numFmtId="0" fontId="12" fillId="0" borderId="0" xfId="2" applyFont="1"/>
    <xf numFmtId="0" fontId="6" fillId="0" borderId="9" xfId="0" applyFont="1" applyBorder="1" applyAlignment="1">
      <alignment horizontal="left" vertical="center"/>
    </xf>
    <xf numFmtId="169" fontId="21" fillId="0" borderId="22" xfId="3" applyNumberFormat="1" applyFont="1" applyBorder="1" applyAlignment="1" applyProtection="1">
      <alignment horizontal="center" vertical="center"/>
      <protection locked="0"/>
    </xf>
    <xf numFmtId="0" fontId="22" fillId="0" borderId="0" xfId="0" applyFont="1"/>
    <xf numFmtId="0" fontId="7" fillId="0" borderId="14" xfId="0" applyFont="1" applyBorder="1" applyAlignment="1" applyProtection="1">
      <alignment horizontal="left" vertical="center" indent="1"/>
      <protection locked="0"/>
    </xf>
    <xf numFmtId="0" fontId="7" fillId="0" borderId="16" xfId="0" applyFont="1" applyBorder="1" applyAlignment="1" applyProtection="1">
      <alignment horizontal="left" vertical="center" indent="1"/>
      <protection locked="0"/>
    </xf>
    <xf numFmtId="1" fontId="7" fillId="0" borderId="1" xfId="1" applyNumberFormat="1" applyFont="1" applyBorder="1" applyAlignment="1" applyProtection="1">
      <alignment horizontal="center" vertical="center"/>
      <protection locked="0"/>
    </xf>
    <xf numFmtId="1" fontId="7" fillId="0" borderId="17" xfId="1" applyNumberFormat="1" applyFont="1" applyBorder="1" applyAlignment="1" applyProtection="1">
      <alignment horizontal="center" vertical="center"/>
      <protection locked="0"/>
    </xf>
    <xf numFmtId="168" fontId="7" fillId="0" borderId="20" xfId="0" applyNumberFormat="1" applyFont="1" applyBorder="1" applyAlignment="1" applyProtection="1">
      <alignment horizontal="center"/>
      <protection locked="0"/>
    </xf>
    <xf numFmtId="168" fontId="7" fillId="0" borderId="22" xfId="0" applyNumberFormat="1" applyFont="1" applyBorder="1" applyAlignment="1" applyProtection="1">
      <alignment horizontal="center"/>
      <protection locked="0"/>
    </xf>
    <xf numFmtId="0" fontId="7" fillId="0" borderId="0" xfId="0" applyFont="1" applyAlignment="1">
      <alignment horizontal="left" indent="2"/>
    </xf>
    <xf numFmtId="0" fontId="7" fillId="0" borderId="0" xfId="0" applyFont="1" applyAlignment="1">
      <alignment horizontal="left" indent="3"/>
    </xf>
    <xf numFmtId="10" fontId="7" fillId="3" borderId="22" xfId="1" applyNumberFormat="1" applyFont="1" applyFill="1" applyBorder="1" applyAlignment="1" applyProtection="1">
      <alignment horizontal="left" vertical="center" indent="1"/>
      <protection locked="0"/>
    </xf>
    <xf numFmtId="173" fontId="7" fillId="0" borderId="1" xfId="0" applyNumberFormat="1" applyFont="1" applyBorder="1" applyAlignment="1" applyProtection="1">
      <alignment horizontal="center" vertical="center"/>
      <protection locked="0"/>
    </xf>
    <xf numFmtId="173" fontId="7" fillId="0" borderId="17" xfId="0" applyNumberFormat="1" applyFont="1" applyBorder="1" applyAlignment="1" applyProtection="1">
      <alignment horizontal="center" vertical="center"/>
      <protection locked="0"/>
    </xf>
    <xf numFmtId="0" fontId="24" fillId="0" borderId="0" xfId="0" applyFont="1"/>
    <xf numFmtId="0" fontId="25" fillId="0" borderId="0" xfId="0" applyFont="1"/>
    <xf numFmtId="0" fontId="7" fillId="0" borderId="0" xfId="0" applyFont="1" applyAlignment="1">
      <alignment vertical="top"/>
    </xf>
    <xf numFmtId="4" fontId="7" fillId="2" borderId="7" xfId="0" applyNumberFormat="1" applyFont="1" applyFill="1" applyBorder="1" applyAlignment="1">
      <alignment vertical="center"/>
    </xf>
    <xf numFmtId="0" fontId="22" fillId="2" borderId="6" xfId="0" applyFont="1" applyFill="1" applyBorder="1"/>
    <xf numFmtId="0" fontId="24" fillId="2" borderId="9" xfId="0" applyFont="1" applyFill="1" applyBorder="1"/>
    <xf numFmtId="0" fontId="24" fillId="2" borderId="0" xfId="0" applyFont="1" applyFill="1"/>
    <xf numFmtId="0" fontId="22" fillId="2" borderId="7" xfId="0" applyFont="1" applyFill="1" applyBorder="1"/>
    <xf numFmtId="0" fontId="22" fillId="2" borderId="0" xfId="0" applyFont="1" applyFill="1"/>
    <xf numFmtId="0" fontId="25" fillId="3" borderId="0" xfId="0" applyFont="1" applyFill="1" applyAlignment="1">
      <alignment vertical="center"/>
    </xf>
    <xf numFmtId="0" fontId="25" fillId="3" borderId="0" xfId="0" applyFont="1" applyFill="1"/>
    <xf numFmtId="0" fontId="7" fillId="3" borderId="0" xfId="0" applyFont="1" applyFill="1" applyAlignment="1">
      <alignment vertical="top"/>
    </xf>
    <xf numFmtId="0" fontId="22" fillId="3" borderId="0" xfId="0" applyFont="1" applyFill="1" applyAlignment="1">
      <alignment vertical="top"/>
    </xf>
    <xf numFmtId="0" fontId="24" fillId="2" borderId="4" xfId="0" applyFont="1" applyFill="1" applyBorder="1"/>
    <xf numFmtId="0" fontId="22" fillId="2" borderId="5" xfId="0" applyFont="1" applyFill="1" applyBorder="1"/>
    <xf numFmtId="167" fontId="7" fillId="4" borderId="17" xfId="0" applyNumberFormat="1" applyFont="1" applyFill="1" applyBorder="1" applyAlignment="1">
      <alignment horizontal="right" vertical="center"/>
    </xf>
    <xf numFmtId="167" fontId="7" fillId="4" borderId="1" xfId="0" applyNumberFormat="1" applyFont="1" applyFill="1" applyBorder="1" applyAlignment="1">
      <alignment horizontal="right" vertical="center"/>
    </xf>
    <xf numFmtId="167" fontId="7" fillId="4" borderId="27" xfId="0" applyNumberFormat="1" applyFont="1" applyFill="1" applyBorder="1" applyAlignment="1">
      <alignment horizontal="right" vertical="center"/>
    </xf>
    <xf numFmtId="167" fontId="7" fillId="4" borderId="28" xfId="0" applyNumberFormat="1" applyFont="1" applyFill="1" applyBorder="1" applyAlignment="1">
      <alignment horizontal="right" vertical="center"/>
    </xf>
    <xf numFmtId="49" fontId="10" fillId="0" borderId="2" xfId="0" applyNumberFormat="1" applyFont="1" applyBorder="1" applyAlignment="1" applyProtection="1">
      <alignment horizontal="center" vertical="center"/>
      <protection locked="0"/>
    </xf>
    <xf numFmtId="3" fontId="10" fillId="0" borderId="2" xfId="0" applyNumberFormat="1" applyFont="1" applyBorder="1" applyAlignment="1" applyProtection="1">
      <alignment horizontal="center" vertical="center"/>
      <protection locked="0"/>
    </xf>
    <xf numFmtId="3" fontId="10" fillId="0" borderId="24" xfId="0" applyNumberFormat="1" applyFont="1" applyBorder="1" applyAlignment="1" applyProtection="1">
      <alignment horizontal="center" vertical="center"/>
      <protection locked="0"/>
    </xf>
    <xf numFmtId="167" fontId="10" fillId="4" borderId="14" xfId="0" applyNumberFormat="1" applyFont="1" applyFill="1" applyBorder="1" applyAlignment="1">
      <alignment horizontal="right" vertical="center"/>
    </xf>
    <xf numFmtId="167" fontId="7" fillId="4" borderId="16" xfId="0" applyNumberFormat="1" applyFont="1" applyFill="1" applyBorder="1" applyAlignment="1">
      <alignment horizontal="right" vertical="center"/>
    </xf>
    <xf numFmtId="0" fontId="20" fillId="4" borderId="19" xfId="0" applyFont="1" applyFill="1" applyBorder="1"/>
    <xf numFmtId="170" fontId="8" fillId="4" borderId="31" xfId="3" applyNumberFormat="1" applyFont="1" applyFill="1" applyBorder="1"/>
    <xf numFmtId="167" fontId="7" fillId="4" borderId="20" xfId="0" applyNumberFormat="1" applyFont="1" applyFill="1" applyBorder="1" applyAlignment="1">
      <alignment horizontal="right" vertical="center" indent="1"/>
    </xf>
    <xf numFmtId="167" fontId="7" fillId="4" borderId="1" xfId="0" applyNumberFormat="1" applyFont="1" applyFill="1" applyBorder="1" applyAlignment="1">
      <alignment horizontal="right" vertical="center" indent="1"/>
    </xf>
    <xf numFmtId="167" fontId="7" fillId="4" borderId="17" xfId="0" applyNumberFormat="1" applyFont="1" applyFill="1" applyBorder="1" applyAlignment="1">
      <alignment horizontal="right" vertical="center" indent="1"/>
    </xf>
    <xf numFmtId="0" fontId="7" fillId="3" borderId="6" xfId="0" applyFont="1" applyFill="1" applyBorder="1"/>
    <xf numFmtId="0" fontId="7" fillId="3" borderId="0" xfId="0" applyFont="1" applyFill="1" applyAlignment="1">
      <alignment horizontal="left" vertical="center"/>
    </xf>
    <xf numFmtId="0" fontId="7" fillId="3" borderId="0" xfId="0" applyFont="1" applyFill="1" applyAlignment="1">
      <alignment vertical="center"/>
    </xf>
    <xf numFmtId="0" fontId="7" fillId="3" borderId="7" xfId="0" applyFont="1" applyFill="1" applyBorder="1"/>
    <xf numFmtId="0" fontId="11" fillId="3" borderId="0" xfId="0" applyFont="1" applyFill="1" applyAlignment="1">
      <alignment horizontal="left" vertical="center" indent="3"/>
    </xf>
    <xf numFmtId="0" fontId="7" fillId="3" borderId="0" xfId="0" applyFont="1" applyFill="1" applyAlignment="1">
      <alignment horizontal="right" vertical="center"/>
    </xf>
    <xf numFmtId="0" fontId="7" fillId="3" borderId="8" xfId="0" applyFont="1" applyFill="1" applyBorder="1"/>
    <xf numFmtId="0" fontId="7" fillId="3" borderId="10" xfId="0" applyFont="1" applyFill="1" applyBorder="1"/>
    <xf numFmtId="0" fontId="7" fillId="3" borderId="9" xfId="0" applyFont="1" applyFill="1" applyBorder="1" applyAlignment="1">
      <alignment horizontal="left" indent="1"/>
    </xf>
    <xf numFmtId="0" fontId="7" fillId="3" borderId="9" xfId="0" applyFont="1" applyFill="1" applyBorder="1"/>
    <xf numFmtId="172" fontId="7" fillId="4" borderId="27" xfId="4" applyNumberFormat="1" applyFont="1" applyFill="1" applyBorder="1" applyAlignment="1">
      <alignment horizontal="center" vertical="center"/>
    </xf>
    <xf numFmtId="172" fontId="7" fillId="4" borderId="28" xfId="4" applyNumberFormat="1" applyFont="1" applyFill="1" applyBorder="1" applyAlignment="1">
      <alignment horizontal="center" vertical="center"/>
    </xf>
    <xf numFmtId="165" fontId="7" fillId="0" borderId="1" xfId="0" applyNumberFormat="1" applyFont="1" applyBorder="1" applyAlignment="1" applyProtection="1">
      <alignment horizontal="center" vertical="center"/>
      <protection locked="0"/>
    </xf>
    <xf numFmtId="165" fontId="7" fillId="0" borderId="17" xfId="0" applyNumberFormat="1" applyFont="1" applyBorder="1" applyAlignment="1" applyProtection="1">
      <alignment horizontal="center" vertical="center"/>
      <protection locked="0"/>
    </xf>
    <xf numFmtId="166" fontId="7" fillId="2" borderId="0" xfId="1" applyNumberFormat="1" applyFont="1" applyFill="1" applyBorder="1"/>
    <xf numFmtId="167" fontId="7" fillId="4" borderId="19" xfId="0" applyNumberFormat="1" applyFont="1" applyFill="1" applyBorder="1" applyAlignment="1">
      <alignment horizontal="right" vertical="center" indent="1"/>
    </xf>
    <xf numFmtId="167" fontId="7" fillId="4" borderId="14" xfId="0" applyNumberFormat="1" applyFont="1" applyFill="1" applyBorder="1" applyAlignment="1">
      <alignment horizontal="right" vertical="center" indent="1"/>
    </xf>
    <xf numFmtId="167" fontId="7" fillId="4" borderId="16" xfId="0" applyNumberFormat="1" applyFont="1" applyFill="1" applyBorder="1" applyAlignment="1">
      <alignment horizontal="right" vertical="center" indent="1"/>
    </xf>
    <xf numFmtId="10" fontId="7" fillId="3" borderId="51" xfId="1" applyNumberFormat="1" applyFont="1" applyFill="1" applyBorder="1" applyAlignment="1" applyProtection="1">
      <alignment horizontal="left" vertical="center" indent="1"/>
      <protection locked="0"/>
    </xf>
    <xf numFmtId="0" fontId="28" fillId="0" borderId="0" xfId="0" applyFont="1"/>
    <xf numFmtId="0" fontId="29" fillId="0" borderId="0" xfId="0" applyFont="1"/>
    <xf numFmtId="0" fontId="7" fillId="5" borderId="0" xfId="0" applyFont="1" applyFill="1"/>
    <xf numFmtId="0" fontId="30" fillId="3" borderId="0" xfId="2" applyFont="1" applyFill="1"/>
    <xf numFmtId="3" fontId="7" fillId="0" borderId="2" xfId="0" applyNumberFormat="1" applyFont="1" applyBorder="1" applyAlignment="1" applyProtection="1">
      <alignment horizontal="center" vertical="center"/>
      <protection locked="0"/>
    </xf>
    <xf numFmtId="3" fontId="7" fillId="0" borderId="24" xfId="0" applyNumberFormat="1" applyFont="1" applyBorder="1" applyAlignment="1" applyProtection="1">
      <alignment horizontal="center" vertical="center"/>
      <protection locked="0"/>
    </xf>
    <xf numFmtId="167" fontId="7" fillId="0" borderId="25" xfId="0" applyNumberFormat="1" applyFont="1" applyFill="1" applyBorder="1" applyAlignment="1">
      <alignment horizontal="right" vertical="center"/>
    </xf>
    <xf numFmtId="167" fontId="7" fillId="0" borderId="26" xfId="0" applyNumberFormat="1" applyFont="1" applyFill="1" applyBorder="1" applyAlignment="1">
      <alignment horizontal="right" vertical="center"/>
    </xf>
    <xf numFmtId="172" fontId="7" fillId="4" borderId="1" xfId="4" applyNumberFormat="1" applyFont="1" applyFill="1" applyBorder="1" applyAlignment="1" applyProtection="1">
      <alignment horizontal="center" vertical="center"/>
    </xf>
    <xf numFmtId="172" fontId="7" fillId="4" borderId="17" xfId="4" applyNumberFormat="1" applyFont="1" applyFill="1" applyBorder="1" applyAlignment="1" applyProtection="1">
      <alignment horizontal="center" vertical="center"/>
    </xf>
    <xf numFmtId="0" fontId="8" fillId="4" borderId="19" xfId="0" applyFont="1" applyFill="1" applyBorder="1" applyAlignment="1">
      <alignment horizontal="center" vertical="center" wrapText="1"/>
    </xf>
    <xf numFmtId="0" fontId="8" fillId="4" borderId="20" xfId="0" applyFont="1" applyFill="1" applyBorder="1" applyAlignment="1">
      <alignment horizontal="center" vertical="center" wrapText="1"/>
    </xf>
    <xf numFmtId="3" fontId="8" fillId="4" borderId="20" xfId="0" applyNumberFormat="1" applyFont="1" applyFill="1" applyBorder="1" applyAlignment="1">
      <alignment horizontal="center" vertical="center" wrapText="1"/>
    </xf>
    <xf numFmtId="165" fontId="8" fillId="4" borderId="20" xfId="0" applyNumberFormat="1" applyFont="1" applyFill="1" applyBorder="1" applyAlignment="1">
      <alignment horizontal="center" vertical="center" wrapText="1"/>
    </xf>
    <xf numFmtId="165" fontId="8" fillId="4" borderId="21" xfId="0" applyNumberFormat="1" applyFont="1" applyFill="1" applyBorder="1" applyAlignment="1">
      <alignment horizontal="center" vertical="center" wrapText="1"/>
    </xf>
    <xf numFmtId="3" fontId="8" fillId="4" borderId="19" xfId="0" applyNumberFormat="1" applyFont="1" applyFill="1" applyBorder="1" applyAlignment="1">
      <alignment horizontal="center" vertical="center" wrapText="1"/>
    </xf>
    <xf numFmtId="3" fontId="8" fillId="4" borderId="22" xfId="0" applyNumberFormat="1" applyFont="1" applyFill="1" applyBorder="1" applyAlignment="1">
      <alignment horizontal="center" vertical="center" wrapText="1"/>
    </xf>
    <xf numFmtId="3" fontId="8" fillId="4" borderId="30" xfId="0" applyNumberFormat="1" applyFont="1" applyFill="1" applyBorder="1" applyAlignment="1">
      <alignment horizontal="center" vertical="center" wrapText="1"/>
    </xf>
    <xf numFmtId="165" fontId="8" fillId="4" borderId="8" xfId="0" applyNumberFormat="1" applyFont="1" applyFill="1" applyBorder="1" applyAlignment="1">
      <alignment horizontal="center" vertical="center"/>
    </xf>
    <xf numFmtId="167" fontId="8" fillId="4" borderId="29" xfId="0" applyNumberFormat="1" applyFont="1" applyFill="1" applyBorder="1" applyAlignment="1">
      <alignment horizontal="right" vertical="center" indent="1"/>
    </xf>
    <xf numFmtId="167" fontId="8" fillId="4" borderId="11" xfId="0" applyNumberFormat="1" applyFont="1" applyFill="1" applyBorder="1" applyAlignment="1">
      <alignment horizontal="right" vertical="center" indent="1"/>
    </xf>
    <xf numFmtId="167" fontId="18" fillId="4" borderId="29" xfId="0" applyNumberFormat="1" applyFont="1" applyFill="1" applyBorder="1" applyAlignment="1">
      <alignment horizontal="right" vertical="center" indent="1"/>
    </xf>
    <xf numFmtId="0" fontId="8" fillId="4" borderId="23" xfId="0" applyFont="1" applyFill="1" applyBorder="1" applyAlignment="1">
      <alignment horizontal="center" vertical="center" wrapText="1"/>
    </xf>
    <xf numFmtId="165" fontId="8" fillId="4" borderId="30" xfId="0" applyNumberFormat="1" applyFont="1" applyFill="1" applyBorder="1" applyAlignment="1">
      <alignment horizontal="center" vertical="center" wrapText="1"/>
    </xf>
    <xf numFmtId="165" fontId="8" fillId="4" borderId="8" xfId="0" applyNumberFormat="1" applyFont="1" applyFill="1" applyBorder="1" applyAlignment="1" applyProtection="1">
      <alignment horizontal="center" vertical="center"/>
    </xf>
    <xf numFmtId="171" fontId="8" fillId="4" borderId="8" xfId="0" applyNumberFormat="1" applyFont="1" applyFill="1" applyBorder="1" applyAlignment="1">
      <alignment horizontal="right" vertical="center" indent="1"/>
    </xf>
    <xf numFmtId="3" fontId="8" fillId="4" borderId="20" xfId="0" applyNumberFormat="1"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171" fontId="8" fillId="4" borderId="29" xfId="0" applyNumberFormat="1" applyFont="1" applyFill="1" applyBorder="1" applyAlignment="1">
      <alignment horizontal="right" vertical="center" indent="1"/>
    </xf>
    <xf numFmtId="165" fontId="8" fillId="4" borderId="46" xfId="0" applyNumberFormat="1" applyFont="1" applyFill="1" applyBorder="1" applyAlignment="1">
      <alignment horizontal="center" vertical="center"/>
    </xf>
    <xf numFmtId="165" fontId="8" fillId="4" borderId="47" xfId="0" applyNumberFormat="1" applyFont="1" applyFill="1" applyBorder="1" applyAlignment="1">
      <alignment horizontal="center" vertical="center"/>
    </xf>
    <xf numFmtId="165" fontId="8" fillId="4" borderId="32" xfId="0" applyNumberFormat="1" applyFont="1" applyFill="1" applyBorder="1" applyAlignment="1">
      <alignment horizontal="center" vertical="center"/>
    </xf>
    <xf numFmtId="165" fontId="8" fillId="4" borderId="33" xfId="0" applyNumberFormat="1" applyFont="1" applyFill="1" applyBorder="1" applyAlignment="1">
      <alignment horizontal="center" vertical="center"/>
    </xf>
    <xf numFmtId="165" fontId="8" fillId="4" borderId="34" xfId="0" applyNumberFormat="1" applyFont="1" applyFill="1" applyBorder="1" applyAlignment="1">
      <alignment horizontal="center" vertical="center"/>
    </xf>
    <xf numFmtId="0" fontId="7" fillId="2" borderId="6" xfId="0" applyFont="1" applyFill="1" applyBorder="1" applyAlignment="1">
      <alignment vertical="center" wrapText="1"/>
    </xf>
    <xf numFmtId="0" fontId="23" fillId="4" borderId="33" xfId="0" applyFont="1" applyFill="1" applyBorder="1" applyAlignment="1">
      <alignment vertical="center" wrapText="1"/>
    </xf>
    <xf numFmtId="10" fontId="7" fillId="0" borderId="15" xfId="0" applyNumberFormat="1" applyFont="1" applyBorder="1" applyAlignment="1" applyProtection="1">
      <alignment horizontal="right" vertical="center" wrapText="1"/>
      <protection locked="0"/>
    </xf>
    <xf numFmtId="0" fontId="7" fillId="2" borderId="0" xfId="0" applyFont="1" applyFill="1" applyAlignment="1">
      <alignment vertical="center" wrapText="1"/>
    </xf>
    <xf numFmtId="0" fontId="24" fillId="2" borderId="0" xfId="0" applyFont="1" applyFill="1" applyAlignment="1">
      <alignment vertical="center" wrapText="1"/>
    </xf>
    <xf numFmtId="0" fontId="7" fillId="2" borderId="7" xfId="0" applyFont="1" applyFill="1" applyBorder="1" applyAlignment="1">
      <alignment vertical="center" wrapText="1"/>
    </xf>
    <xf numFmtId="0" fontId="7" fillId="0" borderId="0" xfId="0" applyFont="1" applyAlignment="1">
      <alignment vertical="center" wrapText="1"/>
    </xf>
    <xf numFmtId="0" fontId="23" fillId="4" borderId="33" xfId="0" applyFont="1" applyFill="1" applyBorder="1" applyAlignment="1">
      <alignment vertical="center"/>
    </xf>
    <xf numFmtId="0" fontId="24" fillId="2" borderId="0" xfId="0" applyFont="1" applyFill="1" applyAlignment="1">
      <alignment vertical="center"/>
    </xf>
    <xf numFmtId="0" fontId="23" fillId="4" borderId="37" xfId="0" applyFont="1" applyFill="1" applyBorder="1" applyAlignment="1">
      <alignment vertical="center"/>
    </xf>
    <xf numFmtId="169" fontId="7" fillId="0" borderId="13" xfId="3" applyNumberFormat="1" applyFont="1" applyBorder="1" applyAlignment="1" applyProtection="1">
      <alignment horizontal="right" vertical="center"/>
      <protection locked="0"/>
    </xf>
    <xf numFmtId="10" fontId="7" fillId="0" borderId="15" xfId="0" applyNumberFormat="1" applyFont="1" applyBorder="1" applyAlignment="1" applyProtection="1">
      <alignment horizontal="right" vertical="center"/>
      <protection locked="0"/>
    </xf>
    <xf numFmtId="3" fontId="7" fillId="4" borderId="15" xfId="0" applyNumberFormat="1" applyFont="1" applyFill="1" applyBorder="1" applyAlignment="1" applyProtection="1">
      <alignment horizontal="right" vertical="center"/>
    </xf>
    <xf numFmtId="0" fontId="6" fillId="0" borderId="9" xfId="0" applyFont="1" applyBorder="1" applyAlignment="1" applyProtection="1">
      <alignment horizontal="left" vertical="center"/>
    </xf>
    <xf numFmtId="0" fontId="7" fillId="2" borderId="3" xfId="0" applyFont="1" applyFill="1" applyBorder="1" applyProtection="1"/>
    <xf numFmtId="0" fontId="7" fillId="2" borderId="4" xfId="0" applyFont="1" applyFill="1" applyBorder="1" applyAlignment="1" applyProtection="1">
      <alignment horizontal="left" indent="1"/>
    </xf>
    <xf numFmtId="0" fontId="7" fillId="2" borderId="4" xfId="0" applyFont="1" applyFill="1" applyBorder="1" applyProtection="1"/>
    <xf numFmtId="0" fontId="7" fillId="2" borderId="5" xfId="0" applyFont="1" applyFill="1" applyBorder="1" applyProtection="1"/>
    <xf numFmtId="0" fontId="7" fillId="2" borderId="6" xfId="0" applyFont="1" applyFill="1" applyBorder="1" applyProtection="1"/>
    <xf numFmtId="0" fontId="7" fillId="2" borderId="0" xfId="0" applyFont="1" applyFill="1" applyAlignment="1" applyProtection="1">
      <alignment horizontal="left" indent="1"/>
    </xf>
    <xf numFmtId="10" fontId="7" fillId="3" borderId="22" xfId="1" applyNumberFormat="1" applyFont="1" applyFill="1" applyBorder="1" applyAlignment="1" applyProtection="1">
      <alignment horizontal="left" vertical="center" indent="1"/>
    </xf>
    <xf numFmtId="4" fontId="7" fillId="2" borderId="7" xfId="0" applyNumberFormat="1" applyFont="1" applyFill="1" applyBorder="1" applyProtection="1"/>
    <xf numFmtId="10" fontId="7" fillId="3" borderId="51" xfId="1" applyNumberFormat="1" applyFont="1" applyFill="1" applyBorder="1" applyAlignment="1" applyProtection="1">
      <alignment horizontal="left" vertical="center" indent="1"/>
    </xf>
    <xf numFmtId="3" fontId="7" fillId="2" borderId="0" xfId="0" applyNumberFormat="1" applyFont="1" applyFill="1" applyProtection="1"/>
    <xf numFmtId="10" fontId="17" fillId="4" borderId="48" xfId="1" applyNumberFormat="1" applyFont="1" applyFill="1" applyBorder="1" applyAlignment="1" applyProtection="1">
      <alignment horizontal="left" vertical="center" indent="1"/>
    </xf>
    <xf numFmtId="3" fontId="9" fillId="2" borderId="0" xfId="0" applyNumberFormat="1" applyFont="1" applyFill="1" applyAlignment="1" applyProtection="1">
      <alignment horizontal="center"/>
    </xf>
    <xf numFmtId="168" fontId="7" fillId="0" borderId="20" xfId="0" applyNumberFormat="1" applyFont="1" applyBorder="1" applyAlignment="1" applyProtection="1">
      <alignment horizontal="center"/>
    </xf>
    <xf numFmtId="168" fontId="7" fillId="0" borderId="22" xfId="0" applyNumberFormat="1" applyFont="1" applyBorder="1" applyAlignment="1" applyProtection="1">
      <alignment horizontal="center"/>
    </xf>
    <xf numFmtId="0" fontId="7" fillId="2" borderId="0" xfId="0" applyFont="1" applyFill="1" applyProtection="1"/>
    <xf numFmtId="0" fontId="7" fillId="2" borderId="6" xfId="0" applyFont="1" applyFill="1" applyBorder="1" applyAlignment="1" applyProtection="1">
      <alignment vertical="center"/>
    </xf>
    <xf numFmtId="4" fontId="7" fillId="2" borderId="7" xfId="0" applyNumberFormat="1" applyFont="1" applyFill="1" applyBorder="1" applyAlignment="1" applyProtection="1">
      <alignment vertical="center"/>
    </xf>
    <xf numFmtId="0" fontId="8" fillId="4" borderId="19" xfId="0" applyFont="1" applyFill="1" applyBorder="1" applyAlignment="1" applyProtection="1">
      <alignment horizontal="center" vertical="center" wrapText="1"/>
    </xf>
    <xf numFmtId="0" fontId="8" fillId="4" borderId="20" xfId="0" applyFont="1" applyFill="1" applyBorder="1" applyAlignment="1" applyProtection="1">
      <alignment horizontal="center" vertical="center" wrapText="1"/>
    </xf>
    <xf numFmtId="165" fontId="8" fillId="4" borderId="20" xfId="0" applyNumberFormat="1" applyFont="1" applyFill="1" applyBorder="1" applyAlignment="1" applyProtection="1">
      <alignment horizontal="center" vertical="center" wrapText="1"/>
    </xf>
    <xf numFmtId="165" fontId="8" fillId="4" borderId="21" xfId="0" applyNumberFormat="1" applyFont="1" applyFill="1" applyBorder="1" applyAlignment="1" applyProtection="1">
      <alignment horizontal="center" vertical="center" wrapText="1"/>
    </xf>
    <xf numFmtId="3" fontId="8" fillId="4" borderId="19" xfId="0" applyNumberFormat="1" applyFont="1" applyFill="1" applyBorder="1" applyAlignment="1" applyProtection="1">
      <alignment horizontal="center" vertical="center" wrapText="1"/>
    </xf>
    <xf numFmtId="3" fontId="8" fillId="4" borderId="22" xfId="0" applyNumberFormat="1" applyFont="1" applyFill="1" applyBorder="1" applyAlignment="1" applyProtection="1">
      <alignment horizontal="center" vertical="center" wrapText="1"/>
    </xf>
    <xf numFmtId="3" fontId="8" fillId="4" borderId="30" xfId="0" applyNumberFormat="1" applyFont="1" applyFill="1" applyBorder="1" applyAlignment="1" applyProtection="1">
      <alignment horizontal="center" vertical="center" wrapText="1"/>
    </xf>
    <xf numFmtId="0" fontId="7" fillId="2" borderId="7" xfId="0" applyFont="1" applyFill="1" applyBorder="1" applyAlignment="1" applyProtection="1">
      <alignment horizontal="justify" wrapText="1"/>
    </xf>
    <xf numFmtId="0" fontId="7" fillId="0" borderId="14" xfId="0" applyFont="1" applyBorder="1" applyAlignment="1" applyProtection="1">
      <alignment horizontal="left" vertical="center" indent="1"/>
    </xf>
    <xf numFmtId="167" fontId="7" fillId="0" borderId="1" xfId="0" applyNumberFormat="1" applyFont="1" applyBorder="1" applyAlignment="1" applyProtection="1">
      <alignment horizontal="right" vertical="center"/>
    </xf>
    <xf numFmtId="166" fontId="7" fillId="0" borderId="1" xfId="1" applyNumberFormat="1" applyFont="1" applyBorder="1" applyAlignment="1" applyProtection="1">
      <alignment horizontal="right" vertical="center"/>
    </xf>
    <xf numFmtId="1" fontId="7" fillId="0" borderId="1" xfId="1" applyNumberFormat="1" applyFont="1" applyBorder="1" applyAlignment="1" applyProtection="1">
      <alignment horizontal="center" vertical="center"/>
    </xf>
    <xf numFmtId="49" fontId="10" fillId="0" borderId="1" xfId="0" applyNumberFormat="1" applyFont="1" applyBorder="1" applyAlignment="1" applyProtection="1">
      <alignment horizontal="center" vertical="center"/>
    </xf>
    <xf numFmtId="167" fontId="10" fillId="4" borderId="14" xfId="0" applyNumberFormat="1" applyFont="1" applyFill="1" applyBorder="1" applyAlignment="1" applyProtection="1">
      <alignment horizontal="right" vertical="center"/>
    </xf>
    <xf numFmtId="167" fontId="7" fillId="4" borderId="27" xfId="0" applyNumberFormat="1" applyFont="1" applyFill="1" applyBorder="1" applyAlignment="1" applyProtection="1">
      <alignment horizontal="right" vertical="center"/>
    </xf>
    <xf numFmtId="0" fontId="7" fillId="2" borderId="7" xfId="0" applyFont="1" applyFill="1" applyBorder="1" applyProtection="1"/>
    <xf numFmtId="3" fontId="10" fillId="0" borderId="1" xfId="0" applyNumberFormat="1" applyFont="1" applyBorder="1" applyAlignment="1" applyProtection="1">
      <alignment horizontal="center" vertical="center"/>
    </xf>
    <xf numFmtId="3" fontId="10" fillId="0" borderId="2" xfId="0" applyNumberFormat="1" applyFont="1" applyBorder="1" applyAlignment="1" applyProtection="1">
      <alignment horizontal="center" vertical="center"/>
    </xf>
    <xf numFmtId="0" fontId="7" fillId="0" borderId="16" xfId="0" applyFont="1" applyBorder="1" applyAlignment="1" applyProtection="1">
      <alignment horizontal="left" vertical="center" indent="1"/>
    </xf>
    <xf numFmtId="167" fontId="7" fillId="0" borderId="17" xfId="0" applyNumberFormat="1" applyFont="1" applyBorder="1" applyAlignment="1" applyProtection="1">
      <alignment horizontal="right" vertical="center"/>
    </xf>
    <xf numFmtId="166" fontId="7" fillId="0" borderId="17" xfId="1" applyNumberFormat="1" applyFont="1" applyBorder="1" applyAlignment="1" applyProtection="1">
      <alignment horizontal="right" vertical="center"/>
    </xf>
    <xf numFmtId="1" fontId="7" fillId="0" borderId="17" xfId="1" applyNumberFormat="1" applyFont="1" applyBorder="1" applyAlignment="1" applyProtection="1">
      <alignment horizontal="center" vertical="center"/>
    </xf>
    <xf numFmtId="3" fontId="10" fillId="0" borderId="24" xfId="0" applyNumberFormat="1" applyFont="1" applyBorder="1" applyAlignment="1" applyProtection="1">
      <alignment horizontal="center" vertical="center"/>
    </xf>
    <xf numFmtId="167" fontId="7" fillId="4" borderId="16" xfId="0" applyNumberFormat="1" applyFont="1" applyFill="1" applyBorder="1" applyAlignment="1" applyProtection="1">
      <alignment horizontal="right" vertical="center"/>
    </xf>
    <xf numFmtId="167" fontId="7" fillId="4" borderId="28" xfId="0" applyNumberFormat="1" applyFont="1" applyFill="1" applyBorder="1" applyAlignment="1" applyProtection="1">
      <alignment horizontal="right" vertical="center"/>
    </xf>
    <xf numFmtId="167" fontId="8" fillId="4" borderId="29" xfId="0" applyNumberFormat="1" applyFont="1" applyFill="1" applyBorder="1" applyAlignment="1" applyProtection="1">
      <alignment horizontal="right" vertical="center" indent="1"/>
    </xf>
    <xf numFmtId="167" fontId="8" fillId="4" borderId="11" xfId="0" applyNumberFormat="1" applyFont="1" applyFill="1" applyBorder="1" applyAlignment="1" applyProtection="1">
      <alignment horizontal="right" vertical="center" indent="1"/>
    </xf>
    <xf numFmtId="167" fontId="18" fillId="4" borderId="29" xfId="0" applyNumberFormat="1" applyFont="1" applyFill="1" applyBorder="1" applyAlignment="1" applyProtection="1">
      <alignment horizontal="right" vertical="center" indent="1"/>
    </xf>
    <xf numFmtId="0" fontId="7" fillId="2" borderId="6" xfId="0" applyFont="1" applyFill="1" applyBorder="1" applyAlignment="1" applyProtection="1">
      <alignment horizontal="justify" wrapText="1"/>
    </xf>
    <xf numFmtId="165" fontId="8" fillId="4" borderId="30" xfId="0" applyNumberFormat="1" applyFont="1" applyFill="1" applyBorder="1" applyAlignment="1" applyProtection="1">
      <alignment horizontal="center" vertical="center" wrapText="1"/>
    </xf>
    <xf numFmtId="165" fontId="7" fillId="0" borderId="1" xfId="0" applyNumberFormat="1" applyFont="1" applyBorder="1" applyAlignment="1" applyProtection="1">
      <alignment horizontal="center" vertical="center"/>
    </xf>
    <xf numFmtId="167" fontId="7" fillId="4" borderId="1" xfId="0" applyNumberFormat="1" applyFont="1" applyFill="1" applyBorder="1" applyAlignment="1" applyProtection="1">
      <alignment horizontal="right" vertical="center"/>
    </xf>
    <xf numFmtId="172" fontId="7" fillId="4" borderId="27" xfId="4" applyNumberFormat="1" applyFont="1" applyFill="1" applyBorder="1" applyAlignment="1" applyProtection="1">
      <alignment horizontal="center" vertical="center"/>
    </xf>
    <xf numFmtId="165" fontId="7" fillId="0" borderId="17" xfId="0" applyNumberFormat="1" applyFont="1" applyBorder="1" applyAlignment="1" applyProtection="1">
      <alignment horizontal="center" vertical="center"/>
    </xf>
    <xf numFmtId="167" fontId="7" fillId="4" borderId="17" xfId="0" applyNumberFormat="1" applyFont="1" applyFill="1" applyBorder="1" applyAlignment="1" applyProtection="1">
      <alignment horizontal="right" vertical="center"/>
    </xf>
    <xf numFmtId="172" fontId="7" fillId="4" borderId="28" xfId="4" applyNumberFormat="1" applyFont="1" applyFill="1" applyBorder="1" applyAlignment="1" applyProtection="1">
      <alignment horizontal="center" vertical="center"/>
    </xf>
    <xf numFmtId="0" fontId="7" fillId="2" borderId="0" xfId="0" applyFont="1" applyFill="1" applyAlignment="1" applyProtection="1">
      <alignment horizontal="left" vertical="center"/>
    </xf>
    <xf numFmtId="171" fontId="8" fillId="4" borderId="8" xfId="0" applyNumberFormat="1" applyFont="1" applyFill="1" applyBorder="1" applyAlignment="1" applyProtection="1">
      <alignment horizontal="right" vertical="center" indent="1"/>
    </xf>
    <xf numFmtId="0" fontId="7" fillId="2" borderId="0" xfId="0" applyFont="1" applyFill="1" applyAlignment="1" applyProtection="1">
      <alignment vertical="center"/>
    </xf>
    <xf numFmtId="0" fontId="7" fillId="2" borderId="7" xfId="0" applyFont="1" applyFill="1" applyBorder="1" applyAlignment="1" applyProtection="1">
      <alignment vertical="center"/>
    </xf>
    <xf numFmtId="173" fontId="7" fillId="0" borderId="1" xfId="0" applyNumberFormat="1" applyFont="1" applyBorder="1" applyAlignment="1" applyProtection="1">
      <alignment horizontal="center" vertical="center"/>
    </xf>
    <xf numFmtId="3" fontId="7" fillId="0" borderId="2" xfId="0" applyNumberFormat="1" applyFont="1" applyBorder="1" applyAlignment="1" applyProtection="1">
      <alignment horizontal="center" vertical="center"/>
    </xf>
    <xf numFmtId="167" fontId="7" fillId="0" borderId="25" xfId="0" applyNumberFormat="1" applyFont="1" applyFill="1" applyBorder="1" applyAlignment="1" applyProtection="1">
      <alignment horizontal="right" vertical="center"/>
    </xf>
    <xf numFmtId="173" fontId="7" fillId="0" borderId="17" xfId="0" applyNumberFormat="1" applyFont="1" applyBorder="1" applyAlignment="1" applyProtection="1">
      <alignment horizontal="center" vertical="center"/>
    </xf>
    <xf numFmtId="3" fontId="7" fillId="0" borderId="24" xfId="0" applyNumberFormat="1" applyFont="1" applyBorder="1" applyAlignment="1" applyProtection="1">
      <alignment horizontal="center" vertical="center"/>
    </xf>
    <xf numFmtId="167" fontId="7" fillId="0" borderId="26" xfId="0" applyNumberFormat="1" applyFont="1" applyFill="1" applyBorder="1" applyAlignment="1" applyProtection="1">
      <alignment horizontal="right" vertical="center"/>
    </xf>
    <xf numFmtId="171" fontId="8" fillId="4" borderId="29" xfId="0" applyNumberFormat="1" applyFont="1" applyFill="1" applyBorder="1" applyAlignment="1" applyProtection="1">
      <alignment horizontal="right" vertical="center" indent="1"/>
    </xf>
    <xf numFmtId="166" fontId="7" fillId="2" borderId="0" xfId="1" applyNumberFormat="1" applyFont="1" applyFill="1" applyBorder="1" applyProtection="1"/>
    <xf numFmtId="0" fontId="7" fillId="2" borderId="8" xfId="0" applyFont="1" applyFill="1" applyBorder="1" applyProtection="1"/>
    <xf numFmtId="0" fontId="7" fillId="2" borderId="9" xfId="0" applyFont="1" applyFill="1" applyBorder="1" applyAlignment="1" applyProtection="1">
      <alignment horizontal="left" indent="1"/>
    </xf>
    <xf numFmtId="3" fontId="7" fillId="2" borderId="9" xfId="0" applyNumberFormat="1" applyFont="1" applyFill="1" applyBorder="1" applyProtection="1"/>
    <xf numFmtId="166" fontId="7" fillId="2" borderId="9" xfId="1" applyNumberFormat="1" applyFont="1" applyFill="1" applyBorder="1" applyProtection="1"/>
    <xf numFmtId="4" fontId="7" fillId="2" borderId="10" xfId="0" applyNumberFormat="1" applyFont="1" applyFill="1" applyBorder="1" applyProtection="1"/>
    <xf numFmtId="0" fontId="7" fillId="3" borderId="6" xfId="0" applyFont="1" applyFill="1" applyBorder="1" applyProtection="1"/>
    <xf numFmtId="0" fontId="7" fillId="3" borderId="0" xfId="0" applyFont="1" applyFill="1" applyAlignment="1" applyProtection="1">
      <alignment horizontal="left" vertical="center"/>
    </xf>
    <xf numFmtId="0" fontId="7" fillId="3" borderId="0" xfId="0" applyFont="1" applyFill="1" applyAlignment="1" applyProtection="1">
      <alignment vertical="center"/>
    </xf>
    <xf numFmtId="0" fontId="7" fillId="3" borderId="7" xfId="0" applyFont="1" applyFill="1" applyBorder="1" applyProtection="1"/>
    <xf numFmtId="165" fontId="8" fillId="4" borderId="46" xfId="0" applyNumberFormat="1" applyFont="1" applyFill="1" applyBorder="1" applyAlignment="1" applyProtection="1">
      <alignment horizontal="center" vertical="center"/>
    </xf>
    <xf numFmtId="165" fontId="8" fillId="4" borderId="47" xfId="0" applyNumberFormat="1" applyFont="1" applyFill="1" applyBorder="1" applyAlignment="1" applyProtection="1">
      <alignment horizontal="center" vertical="center"/>
    </xf>
    <xf numFmtId="165" fontId="8" fillId="4" borderId="32" xfId="0" applyNumberFormat="1" applyFont="1" applyFill="1" applyBorder="1" applyAlignment="1" applyProtection="1">
      <alignment horizontal="center" vertical="center"/>
    </xf>
    <xf numFmtId="167" fontId="7" fillId="4" borderId="19" xfId="0" applyNumberFormat="1" applyFont="1" applyFill="1" applyBorder="1" applyAlignment="1" applyProtection="1">
      <alignment horizontal="right" vertical="center" indent="1"/>
    </xf>
    <xf numFmtId="167" fontId="7" fillId="4" borderId="20" xfId="0" applyNumberFormat="1" applyFont="1" applyFill="1" applyBorder="1" applyAlignment="1" applyProtection="1">
      <alignment horizontal="right" vertical="center" indent="1"/>
    </xf>
    <xf numFmtId="165" fontId="8" fillId="4" borderId="33" xfId="0" applyNumberFormat="1" applyFont="1" applyFill="1" applyBorder="1" applyAlignment="1" applyProtection="1">
      <alignment horizontal="center" vertical="center"/>
    </xf>
    <xf numFmtId="167" fontId="7" fillId="4" borderId="14" xfId="0" applyNumberFormat="1" applyFont="1" applyFill="1" applyBorder="1" applyAlignment="1" applyProtection="1">
      <alignment horizontal="right" vertical="center" indent="1"/>
    </xf>
    <xf numFmtId="167" fontId="7" fillId="4" borderId="1" xfId="0" applyNumberFormat="1" applyFont="1" applyFill="1" applyBorder="1" applyAlignment="1" applyProtection="1">
      <alignment horizontal="right" vertical="center" indent="1"/>
    </xf>
    <xf numFmtId="165" fontId="8" fillId="4" borderId="34" xfId="0" applyNumberFormat="1" applyFont="1" applyFill="1" applyBorder="1" applyAlignment="1" applyProtection="1">
      <alignment horizontal="center" vertical="center"/>
    </xf>
    <xf numFmtId="167" fontId="7" fillId="4" borderId="16" xfId="0" applyNumberFormat="1" applyFont="1" applyFill="1" applyBorder="1" applyAlignment="1" applyProtection="1">
      <alignment horizontal="right" vertical="center" indent="1"/>
    </xf>
    <xf numFmtId="167" fontId="7" fillId="4" borderId="17" xfId="0" applyNumberFormat="1" applyFont="1" applyFill="1" applyBorder="1" applyAlignment="1" applyProtection="1">
      <alignment horizontal="right" vertical="center" indent="1"/>
    </xf>
    <xf numFmtId="0" fontId="7" fillId="3" borderId="0" xfId="0" applyFont="1" applyFill="1" applyAlignment="1" applyProtection="1">
      <alignment horizontal="right" vertical="center"/>
    </xf>
    <xf numFmtId="0" fontId="11" fillId="3" borderId="0" xfId="0" applyFont="1" applyFill="1" applyAlignment="1" applyProtection="1">
      <alignment horizontal="left" vertical="center" indent="3"/>
    </xf>
    <xf numFmtId="0" fontId="7" fillId="3" borderId="8" xfId="0" applyFont="1" applyFill="1" applyBorder="1" applyProtection="1"/>
    <xf numFmtId="0" fontId="7" fillId="3" borderId="9" xfId="0" applyFont="1" applyFill="1" applyBorder="1" applyAlignment="1" applyProtection="1">
      <alignment horizontal="left" indent="1"/>
    </xf>
    <xf numFmtId="0" fontId="7" fillId="3" borderId="9" xfId="0" applyFont="1" applyFill="1" applyBorder="1" applyProtection="1"/>
    <xf numFmtId="0" fontId="7" fillId="3" borderId="10" xfId="0" applyFont="1" applyFill="1" applyBorder="1" applyProtection="1"/>
    <xf numFmtId="0" fontId="7" fillId="0" borderId="0" xfId="0" applyFont="1" applyProtection="1"/>
    <xf numFmtId="0" fontId="7" fillId="0" borderId="0" xfId="0" applyFont="1" applyAlignment="1" applyProtection="1">
      <alignment horizontal="left" indent="1"/>
    </xf>
    <xf numFmtId="0" fontId="7" fillId="3" borderId="0" xfId="0" applyFont="1" applyFill="1" applyProtection="1"/>
    <xf numFmtId="0" fontId="21" fillId="4" borderId="33" xfId="0" applyFont="1" applyFill="1" applyBorder="1" applyAlignment="1">
      <alignment vertical="center"/>
    </xf>
    <xf numFmtId="44" fontId="8" fillId="4" borderId="15" xfId="3" applyNumberFormat="1" applyFont="1" applyFill="1" applyBorder="1" applyAlignment="1">
      <alignment vertical="center"/>
    </xf>
    <xf numFmtId="0" fontId="20" fillId="4" borderId="34" xfId="0" applyFont="1" applyFill="1" applyBorder="1" applyAlignment="1">
      <alignment vertical="center"/>
    </xf>
    <xf numFmtId="167" fontId="8" fillId="4" borderId="8" xfId="0" applyNumberFormat="1" applyFont="1" applyFill="1" applyBorder="1" applyAlignment="1">
      <alignment horizontal="right" vertical="center" indent="1"/>
    </xf>
    <xf numFmtId="0" fontId="7" fillId="0" borderId="0" xfId="0" applyFont="1" applyAlignment="1">
      <alignment horizontal="left" vertical="top" wrapText="1"/>
    </xf>
    <xf numFmtId="10" fontId="17" fillId="3" borderId="48" xfId="1" applyNumberFormat="1" applyFont="1" applyFill="1" applyBorder="1" applyAlignment="1">
      <alignment horizontal="left" vertical="center" indent="1"/>
    </xf>
    <xf numFmtId="0" fontId="18" fillId="0" borderId="0" xfId="0" applyFont="1"/>
    <xf numFmtId="0" fontId="32" fillId="0" borderId="0" xfId="0" applyFont="1"/>
    <xf numFmtId="0" fontId="7" fillId="0" borderId="0" xfId="0" applyFont="1" applyAlignment="1">
      <alignment horizontal="left" vertical="top" wrapText="1" indent="1"/>
    </xf>
    <xf numFmtId="0" fontId="19" fillId="0" borderId="0" xfId="0" applyFont="1" applyAlignment="1">
      <alignment horizontal="left" vertical="top" wrapText="1" indent="2"/>
    </xf>
    <xf numFmtId="0" fontId="7" fillId="0" borderId="0" xfId="0" quotePrefix="1" applyFont="1" applyAlignment="1">
      <alignment horizontal="left"/>
    </xf>
    <xf numFmtId="0" fontId="7" fillId="0" borderId="0" xfId="0" applyFont="1" applyAlignment="1">
      <alignment horizontal="left" vertical="top" wrapText="1" indent="3"/>
    </xf>
    <xf numFmtId="0" fontId="19" fillId="0" borderId="0" xfId="0" applyFont="1" applyAlignment="1">
      <alignment horizontal="left" vertical="top" wrapText="1" indent="4"/>
    </xf>
    <xf numFmtId="167" fontId="10" fillId="3" borderId="15" xfId="0" applyNumberFormat="1" applyFont="1" applyFill="1" applyBorder="1" applyAlignment="1" applyProtection="1">
      <alignment horizontal="right" vertical="center"/>
      <protection locked="0"/>
    </xf>
    <xf numFmtId="167" fontId="10" fillId="3" borderId="31" xfId="0" applyNumberFormat="1" applyFont="1" applyFill="1" applyBorder="1" applyAlignment="1" applyProtection="1">
      <alignment horizontal="right" vertical="center"/>
      <protection locked="0"/>
    </xf>
    <xf numFmtId="0" fontId="23" fillId="0" borderId="0" xfId="0" quotePrefix="1" applyFont="1" applyAlignment="1">
      <alignment horizontal="left" indent="2"/>
    </xf>
    <xf numFmtId="167" fontId="10" fillId="3" borderId="15" xfId="0" applyNumberFormat="1" applyFont="1" applyFill="1" applyBorder="1" applyAlignment="1" applyProtection="1">
      <alignment horizontal="right" vertical="center"/>
    </xf>
    <xf numFmtId="167" fontId="10" fillId="3" borderId="31" xfId="0" applyNumberFormat="1" applyFont="1" applyFill="1" applyBorder="1" applyAlignment="1" applyProtection="1">
      <alignment horizontal="right" vertical="center"/>
    </xf>
    <xf numFmtId="0" fontId="8" fillId="0" borderId="0" xfId="0" applyFont="1"/>
    <xf numFmtId="0" fontId="7" fillId="0" borderId="0" xfId="0" applyFont="1" applyAlignment="1">
      <alignment horizontal="left" vertical="top" wrapText="1" indent="1"/>
    </xf>
    <xf numFmtId="0" fontId="7" fillId="0" borderId="0" xfId="0" applyFont="1" applyAlignment="1">
      <alignment horizontal="left" vertical="top" wrapText="1"/>
    </xf>
    <xf numFmtId="0" fontId="7" fillId="0" borderId="0" xfId="0" quotePrefix="1" applyFont="1" applyAlignment="1">
      <alignment horizontal="left" vertical="top" wrapText="1" indent="1"/>
    </xf>
    <xf numFmtId="0" fontId="7" fillId="0" borderId="25" xfId="0" applyFont="1" applyBorder="1" applyAlignment="1" applyProtection="1">
      <alignment horizontal="left" vertical="center" wrapText="1"/>
      <protection locked="0"/>
    </xf>
    <xf numFmtId="0" fontId="7" fillId="0" borderId="15" xfId="0" applyFont="1" applyBorder="1" applyAlignment="1" applyProtection="1">
      <alignment horizontal="left" vertical="center" wrapText="1"/>
      <protection locked="0"/>
    </xf>
    <xf numFmtId="0" fontId="8" fillId="4" borderId="19" xfId="0" applyFont="1" applyFill="1" applyBorder="1" applyAlignment="1">
      <alignment horizontal="left" vertical="center" indent="1"/>
    </xf>
    <xf numFmtId="0" fontId="8" fillId="4" borderId="20" xfId="0" applyFont="1" applyFill="1" applyBorder="1" applyAlignment="1">
      <alignment horizontal="left" vertical="center" indent="1"/>
    </xf>
    <xf numFmtId="3" fontId="8" fillId="4" borderId="14" xfId="0" applyNumberFormat="1" applyFont="1" applyFill="1" applyBorder="1" applyAlignment="1">
      <alignment horizontal="left" vertical="center" indent="1"/>
    </xf>
    <xf numFmtId="3" fontId="8" fillId="4" borderId="1" xfId="0" applyNumberFormat="1" applyFont="1" applyFill="1" applyBorder="1" applyAlignment="1">
      <alignment horizontal="left" vertical="center" indent="1"/>
    </xf>
    <xf numFmtId="0" fontId="8" fillId="4" borderId="16" xfId="0" applyFont="1" applyFill="1" applyBorder="1" applyAlignment="1">
      <alignment horizontal="left" vertical="center" indent="1"/>
    </xf>
    <xf numFmtId="0" fontId="8" fillId="4" borderId="17" xfId="0" applyFont="1" applyFill="1" applyBorder="1" applyAlignment="1">
      <alignment horizontal="left" vertical="center" indent="1"/>
    </xf>
    <xf numFmtId="0" fontId="7" fillId="0" borderId="1" xfId="0" applyFont="1" applyBorder="1" applyAlignment="1" applyProtection="1">
      <alignment horizontal="left" vertical="center" indent="1"/>
      <protection locked="0"/>
    </xf>
    <xf numFmtId="0" fontId="7" fillId="0" borderId="15" xfId="0" applyFont="1" applyBorder="1" applyAlignment="1" applyProtection="1">
      <alignment horizontal="left" vertical="center" indent="1"/>
      <protection locked="0"/>
    </xf>
    <xf numFmtId="0" fontId="7" fillId="0" borderId="20" xfId="0" applyFont="1" applyBorder="1" applyAlignment="1" applyProtection="1">
      <alignment horizontal="left" vertical="center" indent="1"/>
      <protection locked="0"/>
    </xf>
    <xf numFmtId="0" fontId="7" fillId="0" borderId="22" xfId="0" applyFont="1" applyBorder="1" applyAlignment="1" applyProtection="1">
      <alignment horizontal="left" vertical="center" indent="1"/>
      <protection locked="0"/>
    </xf>
    <xf numFmtId="49" fontId="7" fillId="0" borderId="17" xfId="0" applyNumberFormat="1" applyFont="1" applyBorder="1" applyAlignment="1" applyProtection="1">
      <alignment horizontal="center" vertical="center"/>
      <protection locked="0"/>
    </xf>
    <xf numFmtId="49" fontId="7" fillId="0" borderId="31" xfId="0" applyNumberFormat="1" applyFont="1" applyBorder="1" applyAlignment="1" applyProtection="1">
      <alignment horizontal="center" vertical="center"/>
      <protection locked="0"/>
    </xf>
    <xf numFmtId="0" fontId="8" fillId="0" borderId="12" xfId="0" applyFont="1" applyBorder="1" applyAlignment="1">
      <alignment horizontal="left" vertical="center" indent="1"/>
    </xf>
    <xf numFmtId="0" fontId="8" fillId="0" borderId="44" xfId="0" applyFont="1" applyBorder="1" applyAlignment="1">
      <alignment horizontal="left" vertical="center" indent="1"/>
    </xf>
    <xf numFmtId="0" fontId="8" fillId="0" borderId="45" xfId="0" applyFont="1" applyBorder="1" applyAlignment="1">
      <alignment horizontal="left" vertical="center" indent="1"/>
    </xf>
    <xf numFmtId="3" fontId="8" fillId="4" borderId="40" xfId="0" applyNumberFormat="1" applyFont="1" applyFill="1" applyBorder="1" applyAlignment="1">
      <alignment horizontal="left" vertical="center" indent="1"/>
    </xf>
    <xf numFmtId="3" fontId="8" fillId="4" borderId="22" xfId="0" applyNumberFormat="1" applyFont="1" applyFill="1" applyBorder="1" applyAlignment="1">
      <alignment horizontal="left" vertical="center" indent="1"/>
    </xf>
    <xf numFmtId="0" fontId="6" fillId="0" borderId="9" xfId="0" applyFont="1" applyBorder="1" applyAlignment="1">
      <alignment horizontal="left" vertical="center"/>
    </xf>
    <xf numFmtId="0" fontId="16" fillId="0" borderId="9" xfId="0" applyFont="1" applyBorder="1" applyAlignment="1">
      <alignment horizontal="left" vertical="center"/>
    </xf>
    <xf numFmtId="0" fontId="7" fillId="0" borderId="17" xfId="0" applyFont="1" applyBorder="1" applyAlignment="1" applyProtection="1">
      <alignment horizontal="left" vertical="center" indent="1"/>
      <protection locked="0"/>
    </xf>
    <xf numFmtId="0" fontId="7" fillId="0" borderId="31" xfId="0" applyFont="1" applyBorder="1" applyAlignment="1" applyProtection="1">
      <alignment horizontal="left" vertical="center" indent="1"/>
      <protection locked="0"/>
    </xf>
    <xf numFmtId="0" fontId="8" fillId="4" borderId="21" xfId="0" applyFont="1" applyFill="1" applyBorder="1" applyAlignment="1">
      <alignment horizontal="left" vertical="center" indent="1"/>
    </xf>
    <xf numFmtId="0" fontId="8" fillId="4" borderId="24" xfId="0" applyFont="1" applyFill="1" applyBorder="1" applyAlignment="1">
      <alignment horizontal="left" vertical="center" indent="1"/>
    </xf>
    <xf numFmtId="3" fontId="8" fillId="4" borderId="50" xfId="0" applyNumberFormat="1" applyFont="1" applyFill="1" applyBorder="1" applyAlignment="1">
      <alignment horizontal="left" vertical="center" indent="1"/>
    </xf>
    <xf numFmtId="3" fontId="8" fillId="4" borderId="49" xfId="0" applyNumberFormat="1" applyFont="1" applyFill="1" applyBorder="1" applyAlignment="1">
      <alignment horizontal="left" vertical="center" indent="1"/>
    </xf>
    <xf numFmtId="0" fontId="18" fillId="4" borderId="46" xfId="0" applyFont="1" applyFill="1" applyBorder="1" applyAlignment="1">
      <alignment horizontal="left" vertical="center" indent="1"/>
    </xf>
    <xf numFmtId="0" fontId="18" fillId="4" borderId="47" xfId="0" applyFont="1" applyFill="1" applyBorder="1" applyAlignment="1">
      <alignment horizontal="left" vertical="center" indent="1"/>
    </xf>
    <xf numFmtId="0" fontId="7" fillId="0" borderId="14" xfId="0" applyFont="1" applyBorder="1" applyAlignment="1" applyProtection="1">
      <alignment horizontal="left" vertical="center" indent="1"/>
      <protection locked="0"/>
    </xf>
    <xf numFmtId="0" fontId="27" fillId="4" borderId="3" xfId="0" applyFont="1" applyFill="1" applyBorder="1" applyAlignment="1">
      <alignment horizontal="center" vertical="center"/>
    </xf>
    <xf numFmtId="0" fontId="27" fillId="4" borderId="4" xfId="0" applyFont="1" applyFill="1" applyBorder="1" applyAlignment="1">
      <alignment horizontal="center" vertical="center"/>
    </xf>
    <xf numFmtId="0" fontId="27" fillId="4" borderId="5" xfId="0" applyFont="1" applyFill="1" applyBorder="1" applyAlignment="1">
      <alignment horizontal="center" vertical="center"/>
    </xf>
    <xf numFmtId="0" fontId="27" fillId="4" borderId="8" xfId="0" applyFont="1" applyFill="1" applyBorder="1" applyAlignment="1">
      <alignment horizontal="center" vertical="center"/>
    </xf>
    <xf numFmtId="0" fontId="27" fillId="4" borderId="9" xfId="0" applyFont="1" applyFill="1" applyBorder="1" applyAlignment="1">
      <alignment horizontal="center" vertical="center"/>
    </xf>
    <xf numFmtId="0" fontId="27" fillId="4" borderId="10" xfId="0" applyFont="1" applyFill="1" applyBorder="1" applyAlignment="1">
      <alignment horizontal="center" vertical="center"/>
    </xf>
    <xf numFmtId="0" fontId="7" fillId="4" borderId="20" xfId="0" applyFont="1" applyFill="1" applyBorder="1" applyAlignment="1">
      <alignment horizontal="left" vertical="center" indent="1"/>
    </xf>
    <xf numFmtId="0" fontId="7" fillId="4" borderId="21" xfId="0" applyFont="1" applyFill="1" applyBorder="1" applyAlignment="1">
      <alignment horizontal="left" vertical="center" indent="1"/>
    </xf>
    <xf numFmtId="0" fontId="7" fillId="4" borderId="1" xfId="0" applyFont="1" applyFill="1" applyBorder="1" applyAlignment="1">
      <alignment horizontal="left" vertical="center" indent="1"/>
    </xf>
    <xf numFmtId="0" fontId="7" fillId="4" borderId="2" xfId="0" applyFont="1" applyFill="1" applyBorder="1" applyAlignment="1">
      <alignment horizontal="left" vertical="center" indent="1"/>
    </xf>
    <xf numFmtId="0" fontId="7" fillId="4" borderId="17" xfId="0" applyFont="1" applyFill="1" applyBorder="1" applyAlignment="1">
      <alignment horizontal="left" vertical="center" indent="1"/>
    </xf>
    <xf numFmtId="0" fontId="7" fillId="4" borderId="24" xfId="0" applyFont="1" applyFill="1" applyBorder="1" applyAlignment="1">
      <alignment horizontal="left" vertical="center" indent="1"/>
    </xf>
    <xf numFmtId="0" fontId="19" fillId="3" borderId="0" xfId="0" applyFont="1" applyFill="1" applyAlignment="1">
      <alignment horizontal="left" vertical="center" wrapText="1" indent="1"/>
    </xf>
    <xf numFmtId="167" fontId="26" fillId="6" borderId="3" xfId="0" applyNumberFormat="1" applyFont="1" applyFill="1" applyBorder="1" applyAlignment="1">
      <alignment horizontal="right" vertical="center" indent="1"/>
    </xf>
    <xf numFmtId="167" fontId="26" fillId="6" borderId="5" xfId="0" applyNumberFormat="1" applyFont="1" applyFill="1" applyBorder="1" applyAlignment="1">
      <alignment horizontal="right" vertical="center" indent="1"/>
    </xf>
    <xf numFmtId="167" fontId="26" fillId="6" borderId="8" xfId="0" applyNumberFormat="1" applyFont="1" applyFill="1" applyBorder="1" applyAlignment="1">
      <alignment horizontal="right" vertical="center" indent="1"/>
    </xf>
    <xf numFmtId="167" fontId="26" fillId="6" borderId="10" xfId="0" applyNumberFormat="1" applyFont="1" applyFill="1" applyBorder="1" applyAlignment="1">
      <alignment horizontal="right" vertical="center" indent="1"/>
    </xf>
    <xf numFmtId="167" fontId="8" fillId="4" borderId="38" xfId="0" applyNumberFormat="1" applyFont="1" applyFill="1" applyBorder="1" applyAlignment="1" applyProtection="1">
      <alignment horizontal="right" vertical="center" indent="1"/>
    </xf>
    <xf numFmtId="167" fontId="8" fillId="4" borderId="29" xfId="0" applyNumberFormat="1" applyFont="1" applyFill="1" applyBorder="1" applyAlignment="1" applyProtection="1">
      <alignment horizontal="right" vertical="center" indent="1"/>
    </xf>
    <xf numFmtId="167" fontId="7" fillId="4" borderId="1" xfId="0" applyNumberFormat="1" applyFont="1" applyFill="1" applyBorder="1" applyAlignment="1">
      <alignment horizontal="right" vertical="center" indent="1"/>
    </xf>
    <xf numFmtId="167" fontId="7" fillId="4" borderId="15" xfId="0" applyNumberFormat="1" applyFont="1" applyFill="1" applyBorder="1" applyAlignment="1">
      <alignment horizontal="right" vertical="center" indent="1"/>
    </xf>
    <xf numFmtId="167" fontId="7" fillId="4" borderId="17" xfId="0" applyNumberFormat="1" applyFont="1" applyFill="1" applyBorder="1" applyAlignment="1">
      <alignment horizontal="right" vertical="center" indent="1"/>
    </xf>
    <xf numFmtId="167" fontId="7" fillId="4" borderId="31" xfId="0" applyNumberFormat="1" applyFont="1" applyFill="1" applyBorder="1" applyAlignment="1">
      <alignment horizontal="right" vertical="center" indent="1"/>
    </xf>
    <xf numFmtId="167" fontId="7" fillId="4" borderId="20" xfId="0" applyNumberFormat="1" applyFont="1" applyFill="1" applyBorder="1" applyAlignment="1">
      <alignment horizontal="right" vertical="center" indent="1"/>
    </xf>
    <xf numFmtId="167" fontId="7" fillId="4" borderId="22" xfId="0" applyNumberFormat="1" applyFont="1" applyFill="1" applyBorder="1" applyAlignment="1">
      <alignment horizontal="right" vertical="center" indent="1"/>
    </xf>
    <xf numFmtId="0" fontId="7" fillId="0" borderId="41" xfId="0" applyFont="1" applyBorder="1" applyAlignment="1" applyProtection="1">
      <alignment horizontal="left" vertical="center" wrapText="1"/>
      <protection locked="0"/>
    </xf>
    <xf numFmtId="0" fontId="7" fillId="0" borderId="42" xfId="0" applyFont="1" applyBorder="1" applyAlignment="1" applyProtection="1">
      <alignment horizontal="left" vertical="center" wrapText="1"/>
      <protection locked="0"/>
    </xf>
    <xf numFmtId="0" fontId="7" fillId="4" borderId="14" xfId="0" applyFont="1" applyFill="1" applyBorder="1" applyAlignment="1">
      <alignment horizontal="left" vertical="center" indent="1"/>
    </xf>
    <xf numFmtId="0" fontId="7" fillId="0" borderId="26" xfId="0" applyFont="1" applyBorder="1" applyAlignment="1" applyProtection="1">
      <alignment horizontal="left" vertical="center" wrapText="1"/>
      <protection locked="0"/>
    </xf>
    <xf numFmtId="0" fontId="7" fillId="0" borderId="31" xfId="0" applyFont="1" applyBorder="1" applyAlignment="1" applyProtection="1">
      <alignment horizontal="left" vertical="center" wrapText="1"/>
      <protection locked="0"/>
    </xf>
    <xf numFmtId="0" fontId="8" fillId="0" borderId="3" xfId="0" applyFont="1" applyBorder="1" applyAlignment="1">
      <alignment horizontal="left" vertical="center" indent="1"/>
    </xf>
    <xf numFmtId="0" fontId="8" fillId="0" borderId="4" xfId="0" applyFont="1" applyBorder="1" applyAlignment="1">
      <alignment horizontal="left" vertical="center" indent="1"/>
    </xf>
    <xf numFmtId="0" fontId="8" fillId="0" borderId="5" xfId="0" applyFont="1" applyBorder="1" applyAlignment="1">
      <alignment horizontal="left" vertical="center" indent="1"/>
    </xf>
    <xf numFmtId="3" fontId="8" fillId="4" borderId="39" xfId="0" applyNumberFormat="1" applyFont="1" applyFill="1" applyBorder="1" applyAlignment="1">
      <alignment horizontal="left" vertical="center" wrapText="1" indent="1"/>
    </xf>
    <xf numFmtId="3" fontId="8" fillId="4" borderId="36" xfId="0" applyNumberFormat="1" applyFont="1" applyFill="1" applyBorder="1" applyAlignment="1">
      <alignment horizontal="left" vertical="center" wrapText="1" indent="1"/>
    </xf>
    <xf numFmtId="0" fontId="8" fillId="4" borderId="19" xfId="0" applyFont="1" applyFill="1" applyBorder="1" applyAlignment="1">
      <alignment horizontal="center" vertical="center" wrapText="1"/>
    </xf>
    <xf numFmtId="0" fontId="8" fillId="4" borderId="20" xfId="0" applyFont="1" applyFill="1" applyBorder="1" applyAlignment="1">
      <alignment horizontal="center" vertical="center" wrapText="1"/>
    </xf>
    <xf numFmtId="3" fontId="8" fillId="4" borderId="32" xfId="0" applyNumberFormat="1" applyFont="1" applyFill="1" applyBorder="1" applyAlignment="1" applyProtection="1">
      <alignment horizontal="left" vertical="center" wrapText="1" indent="1"/>
    </xf>
    <xf numFmtId="3" fontId="8" fillId="4" borderId="36" xfId="0" applyNumberFormat="1" applyFont="1" applyFill="1" applyBorder="1" applyAlignment="1" applyProtection="1">
      <alignment horizontal="left" vertical="center" wrapText="1" indent="1"/>
    </xf>
    <xf numFmtId="0" fontId="7" fillId="0" borderId="43" xfId="0" applyFont="1" applyBorder="1" applyAlignment="1" applyProtection="1">
      <alignment horizontal="left" vertical="center" wrapText="1"/>
      <protection locked="0"/>
    </xf>
    <xf numFmtId="0" fontId="7" fillId="0" borderId="35" xfId="0" applyFont="1" applyBorder="1" applyAlignment="1" applyProtection="1">
      <alignment horizontal="left" vertical="center" wrapText="1"/>
      <protection locked="0"/>
    </xf>
    <xf numFmtId="165" fontId="8" fillId="4" borderId="47" xfId="0" applyNumberFormat="1" applyFont="1" applyFill="1" applyBorder="1" applyAlignment="1">
      <alignment horizontal="center" vertical="center" wrapText="1"/>
    </xf>
    <xf numFmtId="165" fontId="8" fillId="4" borderId="48" xfId="0" applyNumberFormat="1" applyFont="1" applyFill="1" applyBorder="1" applyAlignment="1">
      <alignment horizontal="center" vertical="center" wrapText="1"/>
    </xf>
    <xf numFmtId="0" fontId="8" fillId="4" borderId="19" xfId="0" applyFont="1" applyFill="1" applyBorder="1" applyAlignment="1" applyProtection="1">
      <alignment horizontal="center" vertical="center" wrapText="1"/>
    </xf>
    <xf numFmtId="0" fontId="8" fillId="4" borderId="20" xfId="0" applyFont="1" applyFill="1" applyBorder="1" applyAlignment="1" applyProtection="1">
      <alignment horizontal="center" vertical="center" wrapText="1"/>
    </xf>
    <xf numFmtId="0" fontId="7" fillId="0" borderId="16" xfId="0" applyFont="1" applyBorder="1" applyAlignment="1" applyProtection="1">
      <alignment horizontal="left" vertical="center" indent="1"/>
      <protection locked="0"/>
    </xf>
    <xf numFmtId="0" fontId="7" fillId="4" borderId="16" xfId="0" applyFont="1" applyFill="1" applyBorder="1" applyAlignment="1">
      <alignment horizontal="left" vertical="center" indent="1"/>
    </xf>
    <xf numFmtId="0" fontId="15" fillId="0" borderId="38" xfId="0" applyFont="1" applyBorder="1" applyAlignment="1">
      <alignment horizontal="center" vertical="center"/>
    </xf>
    <xf numFmtId="0" fontId="15" fillId="0" borderId="18" xfId="0" applyFont="1" applyBorder="1" applyAlignment="1">
      <alignment horizontal="center" vertical="center"/>
    </xf>
    <xf numFmtId="0" fontId="15" fillId="0" borderId="29" xfId="0" applyFont="1" applyBorder="1" applyAlignment="1">
      <alignment horizontal="center" vertical="center"/>
    </xf>
    <xf numFmtId="0" fontId="6" fillId="3" borderId="0" xfId="0" applyFont="1" applyFill="1" applyAlignment="1">
      <alignment horizontal="center" vertical="center"/>
    </xf>
    <xf numFmtId="0" fontId="19" fillId="3" borderId="0" xfId="0" applyFont="1" applyFill="1" applyAlignment="1">
      <alignment horizontal="center" vertical="top" wrapText="1"/>
    </xf>
    <xf numFmtId="0" fontId="14" fillId="0" borderId="0" xfId="0" applyFont="1" applyAlignment="1">
      <alignment horizontal="justify" wrapText="1"/>
    </xf>
    <xf numFmtId="0" fontId="19" fillId="3" borderId="0" xfId="0" applyFont="1" applyFill="1" applyAlignment="1" applyProtection="1">
      <alignment horizontal="left" vertical="center" wrapText="1" indent="1"/>
    </xf>
    <xf numFmtId="0" fontId="27" fillId="4" borderId="3" xfId="0" applyFont="1" applyFill="1" applyBorder="1" applyAlignment="1" applyProtection="1">
      <alignment horizontal="center" vertical="center"/>
    </xf>
    <xf numFmtId="0" fontId="27" fillId="4" borderId="4" xfId="0" applyFont="1" applyFill="1" applyBorder="1" applyAlignment="1" applyProtection="1">
      <alignment horizontal="center" vertical="center"/>
    </xf>
    <xf numFmtId="0" fontId="27" fillId="4" borderId="5" xfId="0" applyFont="1" applyFill="1" applyBorder="1" applyAlignment="1" applyProtection="1">
      <alignment horizontal="center" vertical="center"/>
    </xf>
    <xf numFmtId="0" fontId="27" fillId="4" borderId="8" xfId="0" applyFont="1" applyFill="1" applyBorder="1" applyAlignment="1" applyProtection="1">
      <alignment horizontal="center" vertical="center"/>
    </xf>
    <xf numFmtId="0" fontId="27" fillId="4" borderId="9" xfId="0" applyFont="1" applyFill="1" applyBorder="1" applyAlignment="1" applyProtection="1">
      <alignment horizontal="center" vertical="center"/>
    </xf>
    <xf numFmtId="0" fontId="27" fillId="4" borderId="10" xfId="0" applyFont="1" applyFill="1" applyBorder="1" applyAlignment="1" applyProtection="1">
      <alignment horizontal="center" vertical="center"/>
    </xf>
    <xf numFmtId="0" fontId="31" fillId="3" borderId="0" xfId="0" applyFont="1" applyFill="1" applyAlignment="1" applyProtection="1">
      <alignment horizontal="center" vertical="center"/>
    </xf>
    <xf numFmtId="0" fontId="7" fillId="4" borderId="1" xfId="0" applyFont="1" applyFill="1" applyBorder="1" applyAlignment="1" applyProtection="1">
      <alignment horizontal="left" vertical="center" indent="1"/>
    </xf>
    <xf numFmtId="0" fontId="7" fillId="4" borderId="2" xfId="0" applyFont="1" applyFill="1" applyBorder="1" applyAlignment="1" applyProtection="1">
      <alignment horizontal="left" vertical="center" indent="1"/>
    </xf>
    <xf numFmtId="167" fontId="7" fillId="4" borderId="1" xfId="0" applyNumberFormat="1" applyFont="1" applyFill="1" applyBorder="1" applyAlignment="1" applyProtection="1">
      <alignment horizontal="right" vertical="center" indent="1"/>
    </xf>
    <xf numFmtId="167" fontId="7" fillId="4" borderId="15" xfId="0" applyNumberFormat="1" applyFont="1" applyFill="1" applyBorder="1" applyAlignment="1" applyProtection="1">
      <alignment horizontal="right" vertical="center" indent="1"/>
    </xf>
    <xf numFmtId="0" fontId="7" fillId="4" borderId="17" xfId="0" applyFont="1" applyFill="1" applyBorder="1" applyAlignment="1" applyProtection="1">
      <alignment horizontal="left" vertical="center" indent="1"/>
    </xf>
    <xf numFmtId="0" fontId="7" fillId="4" borderId="24" xfId="0" applyFont="1" applyFill="1" applyBorder="1" applyAlignment="1" applyProtection="1">
      <alignment horizontal="left" vertical="center" indent="1"/>
    </xf>
    <xf numFmtId="167" fontId="7" fillId="4" borderId="17" xfId="0" applyNumberFormat="1" applyFont="1" applyFill="1" applyBorder="1" applyAlignment="1" applyProtection="1">
      <alignment horizontal="right" vertical="center" indent="1"/>
    </xf>
    <xf numFmtId="167" fontId="7" fillId="4" borderId="31" xfId="0" applyNumberFormat="1" applyFont="1" applyFill="1" applyBorder="1" applyAlignment="1" applyProtection="1">
      <alignment horizontal="right" vertical="center" indent="1"/>
    </xf>
    <xf numFmtId="167" fontId="26" fillId="6" borderId="3" xfId="0" applyNumberFormat="1" applyFont="1" applyFill="1" applyBorder="1" applyAlignment="1" applyProtection="1">
      <alignment horizontal="right" vertical="center" indent="1"/>
    </xf>
    <xf numFmtId="167" fontId="26" fillId="6" borderId="5" xfId="0" applyNumberFormat="1" applyFont="1" applyFill="1" applyBorder="1" applyAlignment="1" applyProtection="1">
      <alignment horizontal="right" vertical="center" indent="1"/>
    </xf>
    <xf numFmtId="167" fontId="26" fillId="6" borderId="8" xfId="0" applyNumberFormat="1" applyFont="1" applyFill="1" applyBorder="1" applyAlignment="1" applyProtection="1">
      <alignment horizontal="right" vertical="center" indent="1"/>
    </xf>
    <xf numFmtId="167" fontId="26" fillId="6" borderId="10" xfId="0" applyNumberFormat="1" applyFont="1" applyFill="1" applyBorder="1" applyAlignment="1" applyProtection="1">
      <alignment horizontal="right" vertical="center" indent="1"/>
    </xf>
    <xf numFmtId="0" fontId="7" fillId="4" borderId="20" xfId="0" applyFont="1" applyFill="1" applyBorder="1" applyAlignment="1" applyProtection="1">
      <alignment horizontal="left" vertical="center" indent="1"/>
    </xf>
    <xf numFmtId="0" fontId="7" fillId="4" borderId="21" xfId="0" applyFont="1" applyFill="1" applyBorder="1" applyAlignment="1" applyProtection="1">
      <alignment horizontal="left" vertical="center" indent="1"/>
    </xf>
    <xf numFmtId="167" fontId="7" fillId="4" borderId="20" xfId="0" applyNumberFormat="1" applyFont="1" applyFill="1" applyBorder="1" applyAlignment="1" applyProtection="1">
      <alignment horizontal="right" vertical="center" indent="1"/>
    </xf>
    <xf numFmtId="167" fontId="7" fillId="4" borderId="22" xfId="0" applyNumberFormat="1" applyFont="1" applyFill="1" applyBorder="1" applyAlignment="1" applyProtection="1">
      <alignment horizontal="right" vertical="center" indent="1"/>
    </xf>
    <xf numFmtId="0" fontId="7" fillId="0" borderId="14" xfId="0" applyFont="1" applyBorder="1" applyAlignment="1" applyProtection="1">
      <alignment horizontal="left" vertical="center" indent="1"/>
    </xf>
    <xf numFmtId="0" fontId="7" fillId="0" borderId="1" xfId="0" applyFont="1" applyBorder="1" applyAlignment="1" applyProtection="1">
      <alignment horizontal="left" vertical="center" indent="1"/>
    </xf>
    <xf numFmtId="0" fontId="7" fillId="0" borderId="25" xfId="0" applyFont="1" applyBorder="1" applyAlignment="1" applyProtection="1">
      <alignment horizontal="left" vertical="center" wrapText="1"/>
    </xf>
    <xf numFmtId="0" fontId="7" fillId="0" borderId="15" xfId="0" applyFont="1" applyBorder="1" applyAlignment="1" applyProtection="1">
      <alignment horizontal="left" vertical="center" wrapText="1"/>
    </xf>
    <xf numFmtId="0" fontId="7" fillId="0" borderId="16" xfId="0" applyFont="1" applyBorder="1" applyAlignment="1" applyProtection="1">
      <alignment horizontal="left" vertical="center" indent="1"/>
    </xf>
    <xf numFmtId="0" fontId="7" fillId="0" borderId="17" xfId="0" applyFont="1" applyBorder="1" applyAlignment="1" applyProtection="1">
      <alignment horizontal="left" vertical="center" indent="1"/>
    </xf>
    <xf numFmtId="0" fontId="7" fillId="0" borderId="26" xfId="0" applyFont="1" applyBorder="1" applyAlignment="1" applyProtection="1">
      <alignment horizontal="left" vertical="center" wrapText="1"/>
    </xf>
    <xf numFmtId="0" fontId="7" fillId="0" borderId="31" xfId="0" applyFont="1" applyBorder="1" applyAlignment="1" applyProtection="1">
      <alignment horizontal="left" vertical="center" wrapText="1"/>
    </xf>
    <xf numFmtId="165" fontId="8" fillId="4" borderId="47" xfId="0" applyNumberFormat="1" applyFont="1" applyFill="1" applyBorder="1" applyAlignment="1" applyProtection="1">
      <alignment horizontal="center" vertical="center" wrapText="1"/>
    </xf>
    <xf numFmtId="165" fontId="8" fillId="4" borderId="48" xfId="0" applyNumberFormat="1" applyFont="1" applyFill="1" applyBorder="1" applyAlignment="1" applyProtection="1">
      <alignment horizontal="center" vertical="center" wrapText="1"/>
    </xf>
    <xf numFmtId="0" fontId="7" fillId="4" borderId="14" xfId="0" applyFont="1" applyFill="1" applyBorder="1" applyAlignment="1" applyProtection="1">
      <alignment horizontal="left" vertical="center" indent="1"/>
    </xf>
    <xf numFmtId="0" fontId="7" fillId="0" borderId="41" xfId="0" applyFont="1" applyBorder="1" applyAlignment="1" applyProtection="1">
      <alignment horizontal="left" vertical="center" wrapText="1"/>
    </xf>
    <xf numFmtId="0" fontId="7" fillId="0" borderId="42" xfId="0" applyFont="1" applyBorder="1" applyAlignment="1" applyProtection="1">
      <alignment horizontal="left" vertical="center" wrapText="1"/>
    </xf>
    <xf numFmtId="0" fontId="7" fillId="4" borderId="16" xfId="0" applyFont="1" applyFill="1" applyBorder="1" applyAlignment="1" applyProtection="1">
      <alignment horizontal="left" vertical="center" indent="1"/>
    </xf>
    <xf numFmtId="0" fontId="7" fillId="0" borderId="43" xfId="0" applyFont="1" applyBorder="1" applyAlignment="1" applyProtection="1">
      <alignment horizontal="left" vertical="center" wrapText="1"/>
    </xf>
    <xf numFmtId="0" fontId="7" fillId="0" borderId="35" xfId="0" applyFont="1" applyBorder="1" applyAlignment="1" applyProtection="1">
      <alignment horizontal="left" vertical="center" wrapText="1"/>
    </xf>
    <xf numFmtId="0" fontId="8" fillId="0" borderId="12" xfId="0" applyFont="1" applyBorder="1" applyAlignment="1" applyProtection="1">
      <alignment horizontal="left" vertical="center" indent="1"/>
    </xf>
    <xf numFmtId="0" fontId="8" fillId="0" borderId="44" xfId="0" applyFont="1" applyBorder="1" applyAlignment="1" applyProtection="1">
      <alignment horizontal="left" vertical="center" indent="1"/>
    </xf>
    <xf numFmtId="0" fontId="8" fillId="0" borderId="45" xfId="0" applyFont="1" applyBorder="1" applyAlignment="1" applyProtection="1">
      <alignment horizontal="left" vertical="center" indent="1"/>
    </xf>
    <xf numFmtId="3" fontId="8" fillId="4" borderId="39" xfId="0" applyNumberFormat="1" applyFont="1" applyFill="1" applyBorder="1" applyAlignment="1" applyProtection="1">
      <alignment horizontal="left" vertical="center" wrapText="1" indent="1"/>
    </xf>
    <xf numFmtId="0" fontId="8" fillId="0" borderId="3" xfId="0" applyFont="1" applyBorder="1" applyAlignment="1" applyProtection="1">
      <alignment horizontal="left" vertical="center" indent="1"/>
    </xf>
    <xf numFmtId="0" fontId="8" fillId="0" borderId="4" xfId="0" applyFont="1" applyBorder="1" applyAlignment="1" applyProtection="1">
      <alignment horizontal="left" vertical="center" indent="1"/>
    </xf>
    <xf numFmtId="0" fontId="8" fillId="0" borderId="5" xfId="0" applyFont="1" applyBorder="1" applyAlignment="1" applyProtection="1">
      <alignment horizontal="left" vertical="center" indent="1"/>
    </xf>
    <xf numFmtId="0" fontId="8" fillId="4" borderId="16" xfId="0" applyFont="1" applyFill="1" applyBorder="1" applyAlignment="1" applyProtection="1">
      <alignment horizontal="left" vertical="center" indent="1"/>
    </xf>
    <xf numFmtId="0" fontId="8" fillId="4" borderId="17" xfId="0" applyFont="1" applyFill="1" applyBorder="1" applyAlignment="1" applyProtection="1">
      <alignment horizontal="left" vertical="center" indent="1"/>
    </xf>
    <xf numFmtId="0" fontId="7" fillId="0" borderId="31" xfId="0" applyFont="1" applyBorder="1" applyAlignment="1" applyProtection="1">
      <alignment horizontal="left" vertical="center" indent="1"/>
    </xf>
    <xf numFmtId="0" fontId="18" fillId="4" borderId="46" xfId="0" applyFont="1" applyFill="1" applyBorder="1" applyAlignment="1" applyProtection="1">
      <alignment horizontal="left" vertical="center" indent="1"/>
    </xf>
    <xf numFmtId="0" fontId="18" fillId="4" borderId="47" xfId="0" applyFont="1" applyFill="1" applyBorder="1" applyAlignment="1" applyProtection="1">
      <alignment horizontal="left" vertical="center" indent="1"/>
    </xf>
    <xf numFmtId="0" fontId="8" fillId="4" borderId="19" xfId="0" applyFont="1" applyFill="1" applyBorder="1" applyAlignment="1" applyProtection="1">
      <alignment horizontal="left" vertical="center" indent="1"/>
    </xf>
    <xf numFmtId="0" fontId="8" fillId="4" borderId="21" xfId="0" applyFont="1" applyFill="1" applyBorder="1" applyAlignment="1" applyProtection="1">
      <alignment horizontal="left" vertical="center" indent="1"/>
    </xf>
    <xf numFmtId="0" fontId="8" fillId="4" borderId="24" xfId="0" applyFont="1" applyFill="1" applyBorder="1" applyAlignment="1" applyProtection="1">
      <alignment horizontal="left" vertical="center" indent="1"/>
    </xf>
    <xf numFmtId="49" fontId="7" fillId="0" borderId="17" xfId="0" applyNumberFormat="1" applyFont="1" applyBorder="1" applyAlignment="1" applyProtection="1">
      <alignment horizontal="center" vertical="center"/>
    </xf>
    <xf numFmtId="49" fontId="7" fillId="0" borderId="31" xfId="0" applyNumberFormat="1" applyFont="1" applyBorder="1" applyAlignment="1" applyProtection="1">
      <alignment horizontal="center" vertical="center"/>
    </xf>
    <xf numFmtId="3" fontId="8" fillId="4" borderId="40" xfId="0" applyNumberFormat="1" applyFont="1" applyFill="1" applyBorder="1" applyAlignment="1" applyProtection="1">
      <alignment horizontal="left" vertical="center" indent="1"/>
    </xf>
    <xf numFmtId="3" fontId="8" fillId="4" borderId="22" xfId="0" applyNumberFormat="1" applyFont="1" applyFill="1" applyBorder="1" applyAlignment="1" applyProtection="1">
      <alignment horizontal="left" vertical="center" indent="1"/>
    </xf>
    <xf numFmtId="3" fontId="8" fillId="4" borderId="14" xfId="0" applyNumberFormat="1" applyFont="1" applyFill="1" applyBorder="1" applyAlignment="1" applyProtection="1">
      <alignment horizontal="left" vertical="center" indent="1"/>
    </xf>
    <xf numFmtId="3" fontId="8" fillId="4" borderId="1" xfId="0" applyNumberFormat="1" applyFont="1" applyFill="1" applyBorder="1" applyAlignment="1" applyProtection="1">
      <alignment horizontal="left" vertical="center" indent="1"/>
    </xf>
    <xf numFmtId="0" fontId="7" fillId="0" borderId="15" xfId="0" applyFont="1" applyBorder="1" applyAlignment="1" applyProtection="1">
      <alignment horizontal="left" vertical="center" indent="1"/>
    </xf>
    <xf numFmtId="3" fontId="8" fillId="4" borderId="50" xfId="0" applyNumberFormat="1" applyFont="1" applyFill="1" applyBorder="1" applyAlignment="1" applyProtection="1">
      <alignment horizontal="left" vertical="center" indent="1"/>
    </xf>
    <xf numFmtId="3" fontId="8" fillId="4" borderId="49" xfId="0" applyNumberFormat="1" applyFont="1" applyFill="1" applyBorder="1" applyAlignment="1" applyProtection="1">
      <alignment horizontal="left" vertical="center" indent="1"/>
    </xf>
    <xf numFmtId="0" fontId="6" fillId="0" borderId="9" xfId="0" applyFont="1" applyBorder="1" applyAlignment="1" applyProtection="1">
      <alignment horizontal="left" vertical="center"/>
    </xf>
    <xf numFmtId="0" fontId="16" fillId="0" borderId="9" xfId="0" applyFont="1" applyBorder="1" applyAlignment="1" applyProtection="1">
      <alignment horizontal="left" vertical="center"/>
    </xf>
    <xf numFmtId="0" fontId="8" fillId="4" borderId="20" xfId="0" applyFont="1" applyFill="1" applyBorder="1" applyAlignment="1" applyProtection="1">
      <alignment horizontal="left" vertical="center" indent="1"/>
    </xf>
    <xf numFmtId="0" fontId="7" fillId="0" borderId="20" xfId="0" applyFont="1" applyBorder="1" applyAlignment="1" applyProtection="1">
      <alignment horizontal="left" vertical="center" indent="1"/>
    </xf>
    <xf numFmtId="0" fontId="7" fillId="0" borderId="22" xfId="0" applyFont="1" applyBorder="1" applyAlignment="1" applyProtection="1">
      <alignment horizontal="left" vertical="center" indent="1"/>
    </xf>
  </cellXfs>
  <cellStyles count="5">
    <cellStyle name="Hyperlänk" xfId="2" builtinId="8"/>
    <cellStyle name="Normal" xfId="0" builtinId="0"/>
    <cellStyle name="Procent" xfId="1" builtinId="5"/>
    <cellStyle name="Tusental" xfId="4" builtinId="3"/>
    <cellStyle name="Valuta" xfId="3" builtinId="4"/>
  </cellStyles>
  <dxfs count="1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EAF6FB"/>
      <color rgb="FFE1FFFF"/>
      <color rgb="FFF2E6F4"/>
      <color rgb="FFF2F2F2"/>
      <color rgb="FF004376"/>
      <color rgb="FFE1EFFF"/>
      <color rgb="FF006D71"/>
      <color rgb="FF0076CF"/>
      <color rgb="FF02A6A4"/>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tillvaxtverket.se/vara-tjanster/guider-och-vagledningar/handbok-for-nationella-projektmedel/genomfora-och-rapportera/krav-att-folja-nar-projektet-beviljats-stod/folj-reglerna-for-kostnader.html"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48"/>
  <sheetViews>
    <sheetView showGridLines="0" tabSelected="1" zoomScaleNormal="100" workbookViewId="0">
      <selection activeCell="I7" sqref="I7"/>
    </sheetView>
  </sheetViews>
  <sheetFormatPr defaultColWidth="9.26953125" defaultRowHeight="13" x14ac:dyDescent="0.3"/>
  <cols>
    <col min="1" max="16384" width="9.26953125" style="1"/>
  </cols>
  <sheetData>
    <row r="1" spans="1:18" s="98" customFormat="1" ht="19.5" x14ac:dyDescent="0.45">
      <c r="A1" s="97" t="s">
        <v>96</v>
      </c>
    </row>
    <row r="2" spans="1:18" s="98" customFormat="1" ht="19.5" x14ac:dyDescent="0.45">
      <c r="A2" s="257" t="s">
        <v>94</v>
      </c>
    </row>
    <row r="3" spans="1:18" x14ac:dyDescent="0.3">
      <c r="A3" s="1" t="s">
        <v>16</v>
      </c>
      <c r="H3" s="99" t="s">
        <v>46</v>
      </c>
      <c r="I3" s="99"/>
      <c r="J3" s="99"/>
      <c r="K3" s="99"/>
      <c r="L3" s="99"/>
    </row>
    <row r="4" spans="1:18" s="33" customFormat="1" x14ac:dyDescent="0.3">
      <c r="A4" s="33" t="s">
        <v>20</v>
      </c>
    </row>
    <row r="5" spans="1:18" ht="12.75" customHeight="1" x14ac:dyDescent="0.3">
      <c r="A5" s="100" t="s">
        <v>56</v>
      </c>
    </row>
    <row r="7" spans="1:18" s="246" customFormat="1" ht="21" customHeight="1" x14ac:dyDescent="0.35">
      <c r="A7" s="245" t="s">
        <v>21</v>
      </c>
    </row>
    <row r="8" spans="1:18" ht="57" customHeight="1" x14ac:dyDescent="0.3">
      <c r="A8" s="259" t="s">
        <v>57</v>
      </c>
      <c r="B8" s="259"/>
      <c r="C8" s="259"/>
      <c r="D8" s="259"/>
      <c r="E8" s="259"/>
      <c r="F8" s="259"/>
      <c r="G8" s="259"/>
      <c r="H8" s="259"/>
      <c r="I8" s="259"/>
      <c r="J8" s="259"/>
      <c r="K8" s="259"/>
      <c r="L8" s="259"/>
      <c r="M8" s="259"/>
      <c r="N8" s="259"/>
      <c r="O8" s="259"/>
      <c r="P8" s="259"/>
      <c r="Q8" s="259"/>
      <c r="R8" s="259"/>
    </row>
    <row r="9" spans="1:18" ht="12.75" customHeight="1" x14ac:dyDescent="0.3">
      <c r="A9" s="34"/>
    </row>
    <row r="10" spans="1:18" s="246" customFormat="1" ht="21" customHeight="1" x14ac:dyDescent="0.35">
      <c r="A10" s="245" t="s">
        <v>67</v>
      </c>
    </row>
    <row r="11" spans="1:18" x14ac:dyDescent="0.3">
      <c r="A11" s="258" t="s">
        <v>69</v>
      </c>
      <c r="B11" s="258"/>
      <c r="C11" s="258"/>
      <c r="D11" s="258"/>
      <c r="E11" s="258"/>
      <c r="F11" s="258"/>
      <c r="G11" s="258"/>
      <c r="H11" s="258"/>
      <c r="I11" s="258"/>
      <c r="J11" s="258"/>
      <c r="K11" s="258"/>
      <c r="L11" s="258"/>
      <c r="M11" s="258"/>
      <c r="N11" s="258"/>
      <c r="O11" s="258"/>
      <c r="P11" s="258"/>
      <c r="Q11" s="258"/>
      <c r="R11" s="258"/>
    </row>
    <row r="12" spans="1:18" x14ac:dyDescent="0.3">
      <c r="A12" s="258" t="s">
        <v>70</v>
      </c>
      <c r="B12" s="258"/>
      <c r="C12" s="258"/>
      <c r="D12" s="258"/>
      <c r="E12" s="258"/>
      <c r="F12" s="258"/>
      <c r="G12" s="258"/>
      <c r="H12" s="258"/>
      <c r="I12" s="258"/>
      <c r="J12" s="258"/>
      <c r="K12" s="258"/>
      <c r="L12" s="258"/>
      <c r="M12" s="258"/>
      <c r="N12" s="258"/>
      <c r="O12" s="258"/>
      <c r="P12" s="258"/>
      <c r="Q12" s="258"/>
      <c r="R12" s="258"/>
    </row>
    <row r="13" spans="1:18" ht="26" customHeight="1" x14ac:dyDescent="0.3">
      <c r="A13" s="258" t="s">
        <v>80</v>
      </c>
      <c r="B13" s="258"/>
      <c r="C13" s="258"/>
      <c r="D13" s="258"/>
      <c r="E13" s="258"/>
      <c r="F13" s="258"/>
      <c r="G13" s="258"/>
      <c r="H13" s="258"/>
      <c r="I13" s="258"/>
      <c r="J13" s="258"/>
      <c r="K13" s="258"/>
      <c r="L13" s="258"/>
      <c r="M13" s="258"/>
      <c r="N13" s="258"/>
      <c r="O13" s="258"/>
      <c r="P13" s="258"/>
      <c r="Q13" s="258"/>
      <c r="R13" s="258"/>
    </row>
    <row r="14" spans="1:18" x14ac:dyDescent="0.3">
      <c r="A14" s="243"/>
      <c r="B14" s="243"/>
      <c r="C14" s="243"/>
      <c r="D14" s="243"/>
      <c r="E14" s="243"/>
      <c r="F14" s="243"/>
      <c r="G14" s="243"/>
      <c r="H14" s="243"/>
      <c r="I14" s="243"/>
      <c r="J14" s="243"/>
      <c r="K14" s="243"/>
      <c r="L14" s="243"/>
      <c r="M14" s="243"/>
      <c r="N14" s="243"/>
      <c r="O14" s="243"/>
      <c r="P14" s="243"/>
      <c r="Q14" s="243"/>
      <c r="R14" s="243"/>
    </row>
    <row r="15" spans="1:18" s="246" customFormat="1" ht="21" customHeight="1" x14ac:dyDescent="0.35">
      <c r="A15" s="245" t="s">
        <v>68</v>
      </c>
    </row>
    <row r="16" spans="1:18" s="32" customFormat="1" x14ac:dyDescent="0.3">
      <c r="A16" s="258" t="s">
        <v>81</v>
      </c>
      <c r="B16" s="258"/>
      <c r="C16" s="258"/>
      <c r="D16" s="258"/>
      <c r="E16" s="258"/>
      <c r="F16" s="258"/>
      <c r="G16" s="258"/>
      <c r="H16" s="258"/>
      <c r="I16" s="258"/>
      <c r="J16" s="258"/>
      <c r="K16" s="258"/>
      <c r="L16" s="258"/>
      <c r="M16" s="258"/>
      <c r="N16" s="258"/>
      <c r="O16" s="258"/>
      <c r="P16" s="258"/>
      <c r="Q16" s="258"/>
      <c r="R16" s="258"/>
    </row>
    <row r="17" spans="1:18" s="32" customFormat="1" x14ac:dyDescent="0.3">
      <c r="A17" s="258" t="s">
        <v>75</v>
      </c>
      <c r="B17" s="258"/>
      <c r="C17" s="258"/>
      <c r="D17" s="258"/>
      <c r="E17" s="258"/>
      <c r="F17" s="258"/>
      <c r="G17" s="258"/>
      <c r="H17" s="258"/>
      <c r="I17" s="258"/>
      <c r="J17" s="258"/>
      <c r="K17" s="258"/>
      <c r="L17" s="258"/>
      <c r="M17" s="258"/>
      <c r="N17" s="258"/>
      <c r="O17" s="258"/>
      <c r="P17" s="258"/>
      <c r="Q17" s="258"/>
      <c r="R17" s="258"/>
    </row>
    <row r="18" spans="1:18" s="32" customFormat="1" x14ac:dyDescent="0.3">
      <c r="A18" s="258"/>
      <c r="B18" s="258"/>
      <c r="C18" s="258"/>
      <c r="D18" s="258"/>
      <c r="E18" s="258"/>
      <c r="F18" s="258"/>
      <c r="G18" s="258"/>
      <c r="H18" s="258"/>
      <c r="I18" s="258"/>
      <c r="J18" s="258"/>
      <c r="K18" s="258"/>
      <c r="L18" s="258"/>
      <c r="M18" s="258"/>
      <c r="N18" s="258"/>
      <c r="O18" s="258"/>
      <c r="P18" s="258"/>
      <c r="Q18" s="258"/>
      <c r="R18" s="258"/>
    </row>
    <row r="19" spans="1:18" s="32" customFormat="1" x14ac:dyDescent="0.3">
      <c r="A19" s="248" t="s">
        <v>76</v>
      </c>
      <c r="B19" s="249" t="s">
        <v>72</v>
      </c>
      <c r="C19" s="247"/>
      <c r="D19" s="247"/>
      <c r="E19" s="247"/>
      <c r="F19" s="247"/>
      <c r="G19" s="247"/>
      <c r="H19" s="247"/>
      <c r="I19" s="247"/>
      <c r="J19" s="247"/>
      <c r="K19" s="247"/>
      <c r="L19" s="247"/>
      <c r="M19" s="247"/>
      <c r="N19" s="247"/>
      <c r="O19" s="247"/>
      <c r="P19" s="247"/>
      <c r="Q19" s="247"/>
      <c r="R19" s="247"/>
    </row>
    <row r="20" spans="1:18" ht="12.75" customHeight="1" x14ac:dyDescent="0.3">
      <c r="B20" s="249" t="s">
        <v>73</v>
      </c>
    </row>
    <row r="21" spans="1:18" ht="12.75" customHeight="1" x14ac:dyDescent="0.3">
      <c r="B21" s="249" t="s">
        <v>74</v>
      </c>
    </row>
    <row r="22" spans="1:18" ht="12.75" customHeight="1" x14ac:dyDescent="0.3">
      <c r="A22" s="44"/>
    </row>
    <row r="23" spans="1:18" s="246" customFormat="1" ht="21" customHeight="1" x14ac:dyDescent="0.35">
      <c r="A23" s="245" t="s">
        <v>82</v>
      </c>
    </row>
    <row r="24" spans="1:18" s="32" customFormat="1" x14ac:dyDescent="0.3">
      <c r="A24" s="258" t="s">
        <v>71</v>
      </c>
      <c r="B24" s="258"/>
      <c r="C24" s="258"/>
      <c r="D24" s="258"/>
      <c r="E24" s="258"/>
      <c r="F24" s="258"/>
      <c r="G24" s="258"/>
      <c r="H24" s="258"/>
      <c r="I24" s="258"/>
      <c r="J24" s="258"/>
      <c r="K24" s="258"/>
      <c r="L24" s="258"/>
      <c r="M24" s="258"/>
      <c r="N24" s="258"/>
      <c r="O24" s="258"/>
      <c r="P24" s="258"/>
      <c r="Q24" s="258"/>
      <c r="R24" s="258"/>
    </row>
    <row r="25" spans="1:18" s="32" customFormat="1" x14ac:dyDescent="0.3">
      <c r="A25" s="258" t="s">
        <v>83</v>
      </c>
      <c r="B25" s="258"/>
      <c r="C25" s="258"/>
      <c r="D25" s="258"/>
      <c r="E25" s="258"/>
      <c r="F25" s="258"/>
      <c r="G25" s="258"/>
      <c r="H25" s="258"/>
      <c r="I25" s="258"/>
      <c r="J25" s="258"/>
      <c r="K25" s="258"/>
      <c r="L25" s="258"/>
      <c r="M25" s="258"/>
      <c r="N25" s="258"/>
      <c r="O25" s="258"/>
      <c r="P25" s="258"/>
      <c r="Q25" s="258"/>
      <c r="R25" s="258"/>
    </row>
    <row r="26" spans="1:18" s="32" customFormat="1" x14ac:dyDescent="0.3">
      <c r="A26" s="258" t="s">
        <v>77</v>
      </c>
      <c r="B26" s="258"/>
      <c r="C26" s="258"/>
      <c r="D26" s="258"/>
      <c r="E26" s="258"/>
      <c r="F26" s="258"/>
      <c r="G26" s="258"/>
      <c r="H26" s="258"/>
      <c r="I26" s="258"/>
      <c r="J26" s="258"/>
      <c r="K26" s="258"/>
      <c r="L26" s="258"/>
      <c r="M26" s="258"/>
      <c r="N26" s="258"/>
      <c r="O26" s="258"/>
      <c r="P26" s="258"/>
      <c r="Q26" s="258"/>
      <c r="R26" s="258"/>
    </row>
    <row r="27" spans="1:18" s="32" customFormat="1" x14ac:dyDescent="0.3">
      <c r="A27" s="247"/>
      <c r="B27" s="247"/>
      <c r="C27" s="247"/>
      <c r="D27" s="247"/>
      <c r="E27" s="247"/>
      <c r="F27" s="247"/>
      <c r="G27" s="247"/>
      <c r="H27" s="247"/>
      <c r="I27" s="247"/>
      <c r="J27" s="247"/>
      <c r="K27" s="247"/>
      <c r="L27" s="247"/>
      <c r="M27" s="247"/>
      <c r="N27" s="247"/>
      <c r="O27" s="247"/>
      <c r="P27" s="247"/>
      <c r="Q27" s="247"/>
      <c r="R27" s="247"/>
    </row>
    <row r="28" spans="1:18" s="32" customFormat="1" x14ac:dyDescent="0.3">
      <c r="A28" s="248" t="s">
        <v>76</v>
      </c>
      <c r="B28" s="249" t="s">
        <v>78</v>
      </c>
      <c r="C28" s="247"/>
      <c r="D28" s="247"/>
      <c r="E28" s="247"/>
      <c r="F28" s="247"/>
      <c r="G28" s="247"/>
      <c r="H28" s="247"/>
      <c r="I28" s="247"/>
      <c r="J28" s="247"/>
      <c r="K28" s="247"/>
      <c r="L28" s="247"/>
      <c r="M28" s="247"/>
      <c r="N28" s="247"/>
      <c r="O28" s="247"/>
      <c r="P28" s="247"/>
      <c r="Q28" s="247"/>
      <c r="R28" s="247"/>
    </row>
    <row r="29" spans="1:18" s="32" customFormat="1" x14ac:dyDescent="0.3">
      <c r="A29" s="248"/>
      <c r="B29" s="249" t="s">
        <v>79</v>
      </c>
      <c r="C29" s="247"/>
      <c r="D29" s="247"/>
      <c r="E29" s="247"/>
      <c r="F29" s="247"/>
      <c r="G29" s="247"/>
      <c r="H29" s="247"/>
      <c r="I29" s="247"/>
      <c r="J29" s="247"/>
      <c r="K29" s="247"/>
      <c r="L29" s="247"/>
      <c r="M29" s="247"/>
      <c r="N29" s="247"/>
      <c r="O29" s="247"/>
      <c r="P29" s="247"/>
      <c r="Q29" s="247"/>
      <c r="R29" s="247"/>
    </row>
    <row r="30" spans="1:18" s="45" customFormat="1" x14ac:dyDescent="0.3">
      <c r="A30" s="251"/>
      <c r="B30" s="254" t="s">
        <v>19</v>
      </c>
      <c r="C30" s="250"/>
      <c r="D30" s="250"/>
      <c r="E30" s="250"/>
      <c r="F30" s="250"/>
      <c r="G30" s="250"/>
      <c r="H30" s="250"/>
      <c r="I30" s="250"/>
      <c r="J30" s="250"/>
      <c r="K30" s="250"/>
      <c r="L30" s="250"/>
      <c r="M30" s="250"/>
      <c r="N30" s="250"/>
      <c r="O30" s="250"/>
      <c r="P30" s="250"/>
      <c r="Q30" s="250"/>
      <c r="R30" s="250"/>
    </row>
    <row r="31" spans="1:18" s="45" customFormat="1" x14ac:dyDescent="0.3">
      <c r="A31" s="251"/>
      <c r="B31" s="254" t="s">
        <v>23</v>
      </c>
      <c r="C31" s="250"/>
      <c r="D31" s="250"/>
      <c r="E31" s="250"/>
      <c r="F31" s="250"/>
      <c r="G31" s="250"/>
      <c r="H31" s="250"/>
      <c r="I31" s="250"/>
      <c r="J31" s="250"/>
      <c r="K31" s="250"/>
      <c r="L31" s="250"/>
      <c r="M31" s="250"/>
      <c r="N31" s="250"/>
      <c r="O31" s="250"/>
      <c r="P31" s="250"/>
      <c r="Q31" s="250"/>
      <c r="R31" s="250"/>
    </row>
    <row r="32" spans="1:18" s="32" customFormat="1" x14ac:dyDescent="0.3">
      <c r="A32" s="248"/>
      <c r="B32" s="249" t="s">
        <v>84</v>
      </c>
      <c r="C32" s="247"/>
      <c r="D32" s="247"/>
      <c r="E32" s="247"/>
      <c r="F32" s="247"/>
      <c r="G32" s="247"/>
      <c r="H32" s="247"/>
      <c r="I32" s="247"/>
      <c r="J32" s="247"/>
      <c r="K32" s="247"/>
      <c r="L32" s="247"/>
      <c r="M32" s="247"/>
      <c r="N32" s="247"/>
      <c r="O32" s="247"/>
      <c r="P32" s="247"/>
      <c r="Q32" s="247"/>
      <c r="R32" s="247"/>
    </row>
    <row r="34" spans="1:18" s="246" customFormat="1" ht="21" customHeight="1" x14ac:dyDescent="0.35">
      <c r="A34" s="245" t="s">
        <v>85</v>
      </c>
    </row>
    <row r="35" spans="1:18" s="32" customFormat="1" x14ac:dyDescent="0.3">
      <c r="A35" s="258" t="s">
        <v>86</v>
      </c>
      <c r="B35" s="258"/>
      <c r="C35" s="258"/>
      <c r="D35" s="258"/>
      <c r="E35" s="258"/>
      <c r="F35" s="258"/>
      <c r="G35" s="258"/>
      <c r="H35" s="258"/>
      <c r="I35" s="258"/>
      <c r="J35" s="258"/>
      <c r="K35" s="258"/>
      <c r="L35" s="258"/>
      <c r="M35" s="258"/>
      <c r="N35" s="258"/>
      <c r="O35" s="258"/>
      <c r="P35" s="258"/>
      <c r="Q35" s="258"/>
      <c r="R35" s="258"/>
    </row>
    <row r="36" spans="1:18" s="32" customFormat="1" x14ac:dyDescent="0.3">
      <c r="A36" s="258" t="s">
        <v>87</v>
      </c>
      <c r="B36" s="258"/>
      <c r="C36" s="258"/>
      <c r="D36" s="258"/>
      <c r="E36" s="258"/>
      <c r="F36" s="258"/>
      <c r="G36" s="258"/>
      <c r="H36" s="258"/>
      <c r="I36" s="258"/>
      <c r="J36" s="258"/>
      <c r="K36" s="258"/>
      <c r="L36" s="258"/>
      <c r="M36" s="258"/>
      <c r="N36" s="258"/>
      <c r="O36" s="258"/>
      <c r="P36" s="258"/>
      <c r="Q36" s="258"/>
      <c r="R36" s="258"/>
    </row>
    <row r="37" spans="1:18" s="32" customFormat="1" x14ac:dyDescent="0.3">
      <c r="A37" s="258"/>
      <c r="B37" s="258"/>
      <c r="C37" s="258"/>
      <c r="D37" s="258"/>
      <c r="E37" s="258"/>
      <c r="F37" s="258"/>
      <c r="G37" s="258"/>
      <c r="H37" s="258"/>
      <c r="I37" s="258"/>
      <c r="J37" s="258"/>
      <c r="K37" s="258"/>
      <c r="L37" s="258"/>
      <c r="M37" s="258"/>
      <c r="N37" s="258"/>
      <c r="O37" s="258"/>
      <c r="P37" s="258"/>
      <c r="Q37" s="258"/>
      <c r="R37" s="258"/>
    </row>
    <row r="38" spans="1:18" x14ac:dyDescent="0.3">
      <c r="A38" s="248" t="s">
        <v>76</v>
      </c>
      <c r="B38" s="249" t="s">
        <v>89</v>
      </c>
    </row>
    <row r="39" spans="1:18" s="45" customFormat="1" x14ac:dyDescent="0.3">
      <c r="A39" s="251"/>
      <c r="B39" s="254" t="s">
        <v>19</v>
      </c>
      <c r="C39" s="250"/>
      <c r="D39" s="250"/>
      <c r="E39" s="250"/>
      <c r="F39" s="250"/>
      <c r="G39" s="250"/>
      <c r="H39" s="250"/>
      <c r="I39" s="250"/>
      <c r="J39" s="250"/>
      <c r="K39" s="250"/>
      <c r="L39" s="250"/>
      <c r="M39" s="250"/>
      <c r="N39" s="250"/>
      <c r="O39" s="250"/>
      <c r="P39" s="250"/>
      <c r="Q39" s="250"/>
      <c r="R39" s="250"/>
    </row>
    <row r="40" spans="1:18" s="45" customFormat="1" x14ac:dyDescent="0.3">
      <c r="A40" s="249"/>
      <c r="B40" s="254" t="s">
        <v>23</v>
      </c>
      <c r="C40" s="250"/>
      <c r="D40" s="250"/>
      <c r="E40" s="250"/>
      <c r="F40" s="250"/>
      <c r="G40" s="250"/>
      <c r="H40" s="250"/>
      <c r="I40" s="250"/>
      <c r="J40" s="250"/>
      <c r="K40" s="250"/>
      <c r="L40" s="250"/>
      <c r="M40" s="250"/>
      <c r="N40" s="250"/>
      <c r="O40" s="250"/>
      <c r="P40" s="250"/>
      <c r="Q40" s="250"/>
      <c r="R40" s="250"/>
    </row>
    <row r="41" spans="1:18" x14ac:dyDescent="0.3">
      <c r="A41" s="45"/>
      <c r="B41" s="249" t="s">
        <v>88</v>
      </c>
    </row>
    <row r="43" spans="1:18" s="246" customFormat="1" ht="21" customHeight="1" x14ac:dyDescent="0.35">
      <c r="A43" s="245" t="s">
        <v>90</v>
      </c>
    </row>
    <row r="44" spans="1:18" s="32" customFormat="1" x14ac:dyDescent="0.3">
      <c r="A44" s="260" t="s">
        <v>91</v>
      </c>
      <c r="B44" s="258"/>
      <c r="C44" s="258"/>
      <c r="D44" s="258"/>
      <c r="E44" s="258"/>
      <c r="F44" s="258"/>
      <c r="G44" s="258"/>
      <c r="H44" s="258"/>
      <c r="I44" s="258"/>
      <c r="J44" s="258"/>
      <c r="K44" s="258"/>
      <c r="L44" s="258"/>
      <c r="M44" s="258"/>
      <c r="N44" s="258"/>
      <c r="O44" s="258"/>
      <c r="P44" s="258"/>
      <c r="Q44" s="258"/>
      <c r="R44" s="258"/>
    </row>
    <row r="45" spans="1:18" s="32" customFormat="1" x14ac:dyDescent="0.3">
      <c r="A45" s="260" t="s">
        <v>92</v>
      </c>
      <c r="B45" s="258"/>
      <c r="C45" s="258"/>
      <c r="D45" s="258"/>
      <c r="E45" s="258"/>
      <c r="F45" s="258"/>
      <c r="G45" s="258"/>
      <c r="H45" s="258"/>
      <c r="I45" s="258"/>
      <c r="J45" s="258"/>
      <c r="K45" s="258"/>
      <c r="L45" s="258"/>
      <c r="M45" s="258"/>
      <c r="N45" s="258"/>
      <c r="O45" s="258"/>
      <c r="P45" s="258"/>
      <c r="Q45" s="258"/>
      <c r="R45" s="258"/>
    </row>
    <row r="46" spans="1:18" s="32" customFormat="1" x14ac:dyDescent="0.3">
      <c r="A46" s="44" t="s">
        <v>93</v>
      </c>
    </row>
    <row r="48" spans="1:18" x14ac:dyDescent="0.3">
      <c r="A48" s="257" t="s">
        <v>95</v>
      </c>
    </row>
  </sheetData>
  <mergeCells count="15">
    <mergeCell ref="A36:R36"/>
    <mergeCell ref="A37:R37"/>
    <mergeCell ref="A44:R44"/>
    <mergeCell ref="A45:R45"/>
    <mergeCell ref="A26:R26"/>
    <mergeCell ref="A35:R35"/>
    <mergeCell ref="A17:R17"/>
    <mergeCell ref="A18:R18"/>
    <mergeCell ref="A24:R24"/>
    <mergeCell ref="A25:R25"/>
    <mergeCell ref="A8:R8"/>
    <mergeCell ref="A11:R11"/>
    <mergeCell ref="A16:R16"/>
    <mergeCell ref="A12:R12"/>
    <mergeCell ref="A13:R13"/>
  </mergeCells>
  <hyperlinks>
    <hyperlink ref="A5" r:id="rId1" xr:uid="{66AA2ABF-1E7E-472C-9FB2-3AE88F04EC37}"/>
  </hyperlinks>
  <pageMargins left="0.7" right="0.7" top="0.75" bottom="0.75" header="0.3" footer="0.3"/>
  <pageSetup paperSize="9" scale="70" orientation="landscape"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M743"/>
  <sheetViews>
    <sheetView showGridLines="0" showRuler="0" view="pageLayout" zoomScale="80" zoomScaleNormal="60" zoomScalePageLayoutView="80" workbookViewId="0">
      <selection activeCell="J64" sqref="J64:K65"/>
    </sheetView>
  </sheetViews>
  <sheetFormatPr defaultColWidth="9.26953125" defaultRowHeight="13" x14ac:dyDescent="0.3"/>
  <cols>
    <col min="1" max="1" width="2.26953125" style="1" customWidth="1"/>
    <col min="2" max="2" width="2.7265625" style="1" customWidth="1"/>
    <col min="3" max="3" width="23.54296875" style="32" customWidth="1"/>
    <col min="4" max="4" width="13.7265625" style="1" customWidth="1"/>
    <col min="5" max="5" width="13.26953125" style="1" customWidth="1"/>
    <col min="6" max="6" width="12.26953125" style="1" customWidth="1"/>
    <col min="7" max="7" width="13.26953125" style="1" customWidth="1"/>
    <col min="8" max="9" width="14.26953125" style="1" customWidth="1"/>
    <col min="10" max="10" width="17.7265625" style="1" customWidth="1"/>
    <col min="11" max="11" width="12" style="1" customWidth="1"/>
    <col min="12" max="12" width="37" style="1" customWidth="1"/>
    <col min="13" max="13" width="3.26953125" style="1" customWidth="1"/>
    <col min="14" max="16384" width="9.26953125" style="1"/>
  </cols>
  <sheetData>
    <row r="1" spans="2:13" ht="28.5" customHeight="1" thickBot="1" x14ac:dyDescent="0.35">
      <c r="B1" s="280" t="s">
        <v>36</v>
      </c>
      <c r="C1" s="280"/>
      <c r="D1" s="280"/>
      <c r="E1" s="280"/>
      <c r="F1" s="280"/>
      <c r="G1" s="280"/>
      <c r="H1" s="35"/>
      <c r="I1" s="281" t="s">
        <v>28</v>
      </c>
      <c r="J1" s="281"/>
      <c r="K1" s="281"/>
      <c r="L1" s="281"/>
      <c r="M1" s="281"/>
    </row>
    <row r="2" spans="2:13" ht="13.5" thickBot="1" x14ac:dyDescent="0.35">
      <c r="B2" s="2"/>
      <c r="C2" s="3"/>
      <c r="D2" s="4"/>
      <c r="E2" s="4"/>
      <c r="F2" s="4"/>
      <c r="G2" s="4"/>
      <c r="H2" s="4"/>
      <c r="I2" s="4"/>
      <c r="J2" s="4"/>
      <c r="K2" s="4"/>
      <c r="L2" s="4"/>
      <c r="M2" s="5"/>
    </row>
    <row r="3" spans="2:13" ht="15.75" customHeight="1" x14ac:dyDescent="0.3">
      <c r="B3" s="6"/>
      <c r="C3" s="263" t="s">
        <v>6</v>
      </c>
      <c r="D3" s="264"/>
      <c r="E3" s="271"/>
      <c r="F3" s="271"/>
      <c r="G3" s="272"/>
      <c r="H3" s="7"/>
      <c r="I3" s="263" t="s">
        <v>30</v>
      </c>
      <c r="J3" s="264"/>
      <c r="K3" s="46">
        <v>0</v>
      </c>
      <c r="L3" s="7"/>
      <c r="M3" s="8"/>
    </row>
    <row r="4" spans="2:13" ht="15.75" customHeight="1" thickBot="1" x14ac:dyDescent="0.35">
      <c r="B4" s="6"/>
      <c r="C4" s="265" t="s">
        <v>15</v>
      </c>
      <c r="D4" s="266"/>
      <c r="E4" s="269"/>
      <c r="F4" s="269"/>
      <c r="G4" s="270"/>
      <c r="H4" s="7"/>
      <c r="I4" s="286" t="s">
        <v>31</v>
      </c>
      <c r="J4" s="287"/>
      <c r="K4" s="96">
        <v>0</v>
      </c>
      <c r="L4" s="7"/>
      <c r="M4" s="8"/>
    </row>
    <row r="5" spans="2:13" ht="15.75" customHeight="1" thickBot="1" x14ac:dyDescent="0.35">
      <c r="B5" s="6"/>
      <c r="C5" s="267" t="s">
        <v>14</v>
      </c>
      <c r="D5" s="268"/>
      <c r="E5" s="282"/>
      <c r="F5" s="282"/>
      <c r="G5" s="283"/>
      <c r="H5" s="9"/>
      <c r="I5" s="288" t="s">
        <v>53</v>
      </c>
      <c r="J5" s="289"/>
      <c r="K5" s="244">
        <f>SUM(K3:K4)</f>
        <v>0</v>
      </c>
      <c r="L5" s="7"/>
      <c r="M5" s="8"/>
    </row>
    <row r="6" spans="2:13" ht="15.75" customHeight="1" thickBot="1" x14ac:dyDescent="0.35">
      <c r="B6" s="6"/>
      <c r="C6" s="9"/>
      <c r="D6" s="9"/>
      <c r="E6" s="10" t="s">
        <v>10</v>
      </c>
      <c r="F6" s="10" t="s">
        <v>11</v>
      </c>
      <c r="G6" s="9"/>
      <c r="H6" s="9"/>
      <c r="I6" s="7"/>
      <c r="J6" s="7"/>
      <c r="K6" s="7"/>
      <c r="L6" s="7"/>
      <c r="M6" s="8"/>
    </row>
    <row r="7" spans="2:13" ht="15.75" customHeight="1" x14ac:dyDescent="0.3">
      <c r="B7" s="6"/>
      <c r="C7" s="263" t="s">
        <v>7</v>
      </c>
      <c r="D7" s="284"/>
      <c r="E7" s="42"/>
      <c r="F7" s="43"/>
      <c r="G7" s="9"/>
      <c r="H7" s="9"/>
      <c r="I7" s="7"/>
      <c r="J7" s="7"/>
      <c r="K7" s="7"/>
      <c r="L7" s="7"/>
      <c r="M7" s="8"/>
    </row>
    <row r="8" spans="2:13" ht="15.75" customHeight="1" thickBot="1" x14ac:dyDescent="0.35">
      <c r="B8" s="6"/>
      <c r="C8" s="267" t="s">
        <v>22</v>
      </c>
      <c r="D8" s="285"/>
      <c r="E8" s="273"/>
      <c r="F8" s="274"/>
      <c r="G8" s="10"/>
      <c r="H8" s="9"/>
      <c r="I8" s="9"/>
      <c r="J8" s="9"/>
      <c r="K8" s="9"/>
      <c r="L8" s="9"/>
      <c r="M8" s="8"/>
    </row>
    <row r="9" spans="2:13" ht="12" customHeight="1" thickBot="1" x14ac:dyDescent="0.35">
      <c r="B9" s="6"/>
      <c r="C9" s="7"/>
      <c r="D9" s="11"/>
      <c r="E9" s="11"/>
      <c r="F9" s="11"/>
      <c r="G9" s="9"/>
      <c r="H9" s="9"/>
      <c r="I9" s="9"/>
      <c r="J9" s="9"/>
      <c r="K9" s="9"/>
      <c r="L9" s="9"/>
      <c r="M9" s="8"/>
    </row>
    <row r="10" spans="2:13" s="24" customFormat="1" ht="20.25" customHeight="1" thickBot="1" x14ac:dyDescent="0.3">
      <c r="B10" s="20"/>
      <c r="C10" s="275" t="s">
        <v>18</v>
      </c>
      <c r="D10" s="276"/>
      <c r="E10" s="276"/>
      <c r="F10" s="276"/>
      <c r="G10" s="276"/>
      <c r="H10" s="276"/>
      <c r="I10" s="276"/>
      <c r="J10" s="276"/>
      <c r="K10" s="276"/>
      <c r="L10" s="277"/>
      <c r="M10" s="52"/>
    </row>
    <row r="11" spans="2:13" s="12" customFormat="1" ht="39" x14ac:dyDescent="0.3">
      <c r="B11" s="6"/>
      <c r="C11" s="107" t="s">
        <v>0</v>
      </c>
      <c r="D11" s="108" t="s">
        <v>47</v>
      </c>
      <c r="E11" s="109" t="s">
        <v>8</v>
      </c>
      <c r="F11" s="110" t="s">
        <v>9</v>
      </c>
      <c r="G11" s="111" t="s">
        <v>17</v>
      </c>
      <c r="H11" s="112" t="s">
        <v>48</v>
      </c>
      <c r="I11" s="113" t="s">
        <v>54</v>
      </c>
      <c r="J11" s="114" t="s">
        <v>29</v>
      </c>
      <c r="K11" s="278" t="s">
        <v>1</v>
      </c>
      <c r="L11" s="279"/>
      <c r="M11" s="19"/>
    </row>
    <row r="12" spans="2:13" x14ac:dyDescent="0.3">
      <c r="B12" s="6"/>
      <c r="C12" s="38"/>
      <c r="D12" s="14"/>
      <c r="E12" s="15"/>
      <c r="F12" s="40"/>
      <c r="G12" s="68"/>
      <c r="H12" s="71">
        <f>IF(E12&gt;100.1%,"Mer än 100%",(D12*E12*F12))</f>
        <v>0</v>
      </c>
      <c r="I12" s="252">
        <f>H12*$K$5</f>
        <v>0</v>
      </c>
      <c r="J12" s="66">
        <f t="shared" ref="J12:J25" si="0">H12+I12</f>
        <v>0</v>
      </c>
      <c r="K12" s="261"/>
      <c r="L12" s="262"/>
      <c r="M12" s="13"/>
    </row>
    <row r="13" spans="2:13" x14ac:dyDescent="0.3">
      <c r="B13" s="6"/>
      <c r="C13" s="38"/>
      <c r="D13" s="14"/>
      <c r="E13" s="15"/>
      <c r="F13" s="40"/>
      <c r="G13" s="69"/>
      <c r="H13" s="71">
        <f t="shared" ref="H13:H25" si="1">IF(E13&gt;100.1%,"Mer än 100%",(D13*E13*F13))</f>
        <v>0</v>
      </c>
      <c r="I13" s="252">
        <f t="shared" ref="I13:I25" si="2">H13*$K$5</f>
        <v>0</v>
      </c>
      <c r="J13" s="66">
        <f t="shared" si="0"/>
        <v>0</v>
      </c>
      <c r="K13" s="261"/>
      <c r="L13" s="262"/>
      <c r="M13" s="13"/>
    </row>
    <row r="14" spans="2:13" x14ac:dyDescent="0.3">
      <c r="B14" s="6"/>
      <c r="C14" s="38"/>
      <c r="D14" s="14"/>
      <c r="E14" s="15"/>
      <c r="F14" s="40"/>
      <c r="G14" s="69"/>
      <c r="H14" s="71">
        <f t="shared" si="1"/>
        <v>0</v>
      </c>
      <c r="I14" s="252">
        <f t="shared" si="2"/>
        <v>0</v>
      </c>
      <c r="J14" s="66">
        <f t="shared" si="0"/>
        <v>0</v>
      </c>
      <c r="K14" s="261"/>
      <c r="L14" s="262"/>
      <c r="M14" s="13"/>
    </row>
    <row r="15" spans="2:13" x14ac:dyDescent="0.3">
      <c r="B15" s="6"/>
      <c r="C15" s="38"/>
      <c r="D15" s="14"/>
      <c r="E15" s="15"/>
      <c r="F15" s="40"/>
      <c r="G15" s="69"/>
      <c r="H15" s="71">
        <f t="shared" si="1"/>
        <v>0</v>
      </c>
      <c r="I15" s="252">
        <f t="shared" si="2"/>
        <v>0</v>
      </c>
      <c r="J15" s="66">
        <f t="shared" si="0"/>
        <v>0</v>
      </c>
      <c r="K15" s="261"/>
      <c r="L15" s="262"/>
      <c r="M15" s="13"/>
    </row>
    <row r="16" spans="2:13" x14ac:dyDescent="0.3">
      <c r="B16" s="6"/>
      <c r="C16" s="38"/>
      <c r="D16" s="14"/>
      <c r="E16" s="15"/>
      <c r="F16" s="40"/>
      <c r="G16" s="69"/>
      <c r="H16" s="71">
        <f t="shared" si="1"/>
        <v>0</v>
      </c>
      <c r="I16" s="252">
        <f t="shared" si="2"/>
        <v>0</v>
      </c>
      <c r="J16" s="66">
        <f t="shared" si="0"/>
        <v>0</v>
      </c>
      <c r="K16" s="261"/>
      <c r="L16" s="262"/>
      <c r="M16" s="13"/>
    </row>
    <row r="17" spans="2:13" x14ac:dyDescent="0.3">
      <c r="B17" s="6"/>
      <c r="C17" s="38"/>
      <c r="D17" s="14"/>
      <c r="E17" s="15"/>
      <c r="F17" s="40"/>
      <c r="G17" s="69"/>
      <c r="H17" s="71">
        <f t="shared" si="1"/>
        <v>0</v>
      </c>
      <c r="I17" s="252">
        <f t="shared" si="2"/>
        <v>0</v>
      </c>
      <c r="J17" s="66">
        <f t="shared" si="0"/>
        <v>0</v>
      </c>
      <c r="K17" s="261"/>
      <c r="L17" s="262"/>
      <c r="M17" s="13"/>
    </row>
    <row r="18" spans="2:13" x14ac:dyDescent="0.3">
      <c r="B18" s="6"/>
      <c r="C18" s="38"/>
      <c r="D18" s="14"/>
      <c r="E18" s="15"/>
      <c r="F18" s="40"/>
      <c r="G18" s="69"/>
      <c r="H18" s="71">
        <f t="shared" si="1"/>
        <v>0</v>
      </c>
      <c r="I18" s="252">
        <f t="shared" si="2"/>
        <v>0</v>
      </c>
      <c r="J18" s="66">
        <f t="shared" si="0"/>
        <v>0</v>
      </c>
      <c r="K18" s="261"/>
      <c r="L18" s="262"/>
      <c r="M18" s="13"/>
    </row>
    <row r="19" spans="2:13" x14ac:dyDescent="0.3">
      <c r="B19" s="6"/>
      <c r="C19" s="38"/>
      <c r="D19" s="14"/>
      <c r="E19" s="15"/>
      <c r="F19" s="40"/>
      <c r="G19" s="69"/>
      <c r="H19" s="71">
        <f t="shared" si="1"/>
        <v>0</v>
      </c>
      <c r="I19" s="252">
        <f t="shared" si="2"/>
        <v>0</v>
      </c>
      <c r="J19" s="66">
        <f t="shared" si="0"/>
        <v>0</v>
      </c>
      <c r="K19" s="261"/>
      <c r="L19" s="262"/>
      <c r="M19" s="13"/>
    </row>
    <row r="20" spans="2:13" x14ac:dyDescent="0.3">
      <c r="B20" s="6"/>
      <c r="C20" s="38"/>
      <c r="D20" s="14"/>
      <c r="E20" s="15"/>
      <c r="F20" s="40"/>
      <c r="G20" s="69"/>
      <c r="H20" s="71">
        <f t="shared" si="1"/>
        <v>0</v>
      </c>
      <c r="I20" s="252">
        <f t="shared" si="2"/>
        <v>0</v>
      </c>
      <c r="J20" s="66">
        <f t="shared" si="0"/>
        <v>0</v>
      </c>
      <c r="K20" s="261"/>
      <c r="L20" s="262"/>
      <c r="M20" s="13"/>
    </row>
    <row r="21" spans="2:13" x14ac:dyDescent="0.3">
      <c r="B21" s="6"/>
      <c r="C21" s="38"/>
      <c r="D21" s="14"/>
      <c r="E21" s="15"/>
      <c r="F21" s="40"/>
      <c r="G21" s="69"/>
      <c r="H21" s="71">
        <f t="shared" si="1"/>
        <v>0</v>
      </c>
      <c r="I21" s="252">
        <f t="shared" si="2"/>
        <v>0</v>
      </c>
      <c r="J21" s="66">
        <f t="shared" si="0"/>
        <v>0</v>
      </c>
      <c r="K21" s="261"/>
      <c r="L21" s="262"/>
      <c r="M21" s="13"/>
    </row>
    <row r="22" spans="2:13" x14ac:dyDescent="0.3">
      <c r="B22" s="6"/>
      <c r="C22" s="38"/>
      <c r="D22" s="14"/>
      <c r="E22" s="15"/>
      <c r="F22" s="40"/>
      <c r="G22" s="69"/>
      <c r="H22" s="71">
        <f t="shared" si="1"/>
        <v>0</v>
      </c>
      <c r="I22" s="252">
        <f t="shared" si="2"/>
        <v>0</v>
      </c>
      <c r="J22" s="66">
        <f t="shared" si="0"/>
        <v>0</v>
      </c>
      <c r="K22" s="261"/>
      <c r="L22" s="262"/>
      <c r="M22" s="13"/>
    </row>
    <row r="23" spans="2:13" x14ac:dyDescent="0.3">
      <c r="B23" s="6"/>
      <c r="C23" s="38"/>
      <c r="D23" s="14"/>
      <c r="E23" s="15"/>
      <c r="F23" s="40"/>
      <c r="G23" s="69"/>
      <c r="H23" s="71">
        <f t="shared" si="1"/>
        <v>0</v>
      </c>
      <c r="I23" s="252">
        <f t="shared" si="2"/>
        <v>0</v>
      </c>
      <c r="J23" s="66">
        <f t="shared" si="0"/>
        <v>0</v>
      </c>
      <c r="K23" s="261"/>
      <c r="L23" s="262"/>
      <c r="M23" s="13"/>
    </row>
    <row r="24" spans="2:13" x14ac:dyDescent="0.3">
      <c r="B24" s="6"/>
      <c r="C24" s="38"/>
      <c r="D24" s="14"/>
      <c r="E24" s="15"/>
      <c r="F24" s="40"/>
      <c r="G24" s="69"/>
      <c r="H24" s="71">
        <f t="shared" si="1"/>
        <v>0</v>
      </c>
      <c r="I24" s="252">
        <f t="shared" si="2"/>
        <v>0</v>
      </c>
      <c r="J24" s="66">
        <f t="shared" si="0"/>
        <v>0</v>
      </c>
      <c r="K24" s="261"/>
      <c r="L24" s="262"/>
      <c r="M24" s="13"/>
    </row>
    <row r="25" spans="2:13" ht="13.5" thickBot="1" x14ac:dyDescent="0.35">
      <c r="B25" s="6"/>
      <c r="C25" s="39"/>
      <c r="D25" s="16"/>
      <c r="E25" s="17"/>
      <c r="F25" s="41"/>
      <c r="G25" s="70"/>
      <c r="H25" s="72">
        <f t="shared" si="1"/>
        <v>0</v>
      </c>
      <c r="I25" s="253">
        <f t="shared" si="2"/>
        <v>0</v>
      </c>
      <c r="J25" s="67">
        <f t="shared" si="0"/>
        <v>0</v>
      </c>
      <c r="K25" s="319"/>
      <c r="L25" s="320"/>
      <c r="M25" s="13"/>
    </row>
    <row r="26" spans="2:13" ht="21" customHeight="1" thickBot="1" x14ac:dyDescent="0.35">
      <c r="B26" s="6"/>
      <c r="C26" s="7"/>
      <c r="D26" s="11"/>
      <c r="E26" s="11"/>
      <c r="F26" s="11"/>
      <c r="G26" s="115" t="s">
        <v>2</v>
      </c>
      <c r="H26" s="116">
        <f>SUM(H12:H25)</f>
        <v>0</v>
      </c>
      <c r="I26" s="117">
        <f>SUM(I12:I25)</f>
        <v>0</v>
      </c>
      <c r="J26" s="118">
        <f>SUM(J12:J25)</f>
        <v>0</v>
      </c>
      <c r="K26" s="11"/>
      <c r="L26" s="11"/>
      <c r="M26" s="13"/>
    </row>
    <row r="27" spans="2:13" ht="13.5" thickBot="1" x14ac:dyDescent="0.35">
      <c r="B27" s="6"/>
      <c r="C27" s="7"/>
      <c r="D27" s="11"/>
      <c r="E27" s="11"/>
      <c r="F27" s="11"/>
      <c r="G27" s="9"/>
      <c r="H27" s="9"/>
      <c r="I27" s="9"/>
      <c r="J27" s="9"/>
      <c r="K27" s="9"/>
      <c r="L27" s="9"/>
      <c r="M27" s="8"/>
    </row>
    <row r="28" spans="2:13" s="24" customFormat="1" ht="20.25" customHeight="1" thickBot="1" x14ac:dyDescent="0.3">
      <c r="B28" s="20"/>
      <c r="C28" s="321" t="s">
        <v>44</v>
      </c>
      <c r="D28" s="322"/>
      <c r="E28" s="322"/>
      <c r="F28" s="322"/>
      <c r="G28" s="322"/>
      <c r="H28" s="322"/>
      <c r="I28" s="322"/>
      <c r="J28" s="322"/>
      <c r="K28" s="322"/>
      <c r="L28" s="323"/>
      <c r="M28" s="52"/>
    </row>
    <row r="29" spans="2:13" s="12" customFormat="1" ht="65.650000000000006" customHeight="1" x14ac:dyDescent="0.3">
      <c r="B29" s="18"/>
      <c r="C29" s="326" t="s">
        <v>0</v>
      </c>
      <c r="D29" s="327"/>
      <c r="E29" s="327"/>
      <c r="F29" s="327"/>
      <c r="G29" s="110" t="s">
        <v>12</v>
      </c>
      <c r="H29" s="119" t="s">
        <v>50</v>
      </c>
      <c r="I29" s="109" t="s">
        <v>55</v>
      </c>
      <c r="J29" s="120" t="s">
        <v>29</v>
      </c>
      <c r="K29" s="324" t="s">
        <v>1</v>
      </c>
      <c r="L29" s="325"/>
      <c r="M29" s="19"/>
    </row>
    <row r="30" spans="2:13" x14ac:dyDescent="0.3">
      <c r="B30" s="6"/>
      <c r="C30" s="318" t="str">
        <f>IF(Timkostnad!E4="Namn","",Timkostnad!E4)</f>
        <v/>
      </c>
      <c r="D30" s="299"/>
      <c r="E30" s="299"/>
      <c r="F30" s="299"/>
      <c r="G30" s="90"/>
      <c r="H30" s="65">
        <f>G30*Timkostnad!E7</f>
        <v>0</v>
      </c>
      <c r="I30" s="65">
        <f>G30*Timkostnad!E10</f>
        <v>0</v>
      </c>
      <c r="J30" s="88">
        <f>H30+I30</f>
        <v>0</v>
      </c>
      <c r="K30" s="316"/>
      <c r="L30" s="317"/>
      <c r="M30" s="13"/>
    </row>
    <row r="31" spans="2:13" x14ac:dyDescent="0.3">
      <c r="B31" s="6"/>
      <c r="C31" s="318" t="str">
        <f>IF(Timkostnad!I4="Namn","",Timkostnad!I4)</f>
        <v/>
      </c>
      <c r="D31" s="299"/>
      <c r="E31" s="299"/>
      <c r="F31" s="299"/>
      <c r="G31" s="90"/>
      <c r="H31" s="65">
        <f>G31*Timkostnad!I7</f>
        <v>0</v>
      </c>
      <c r="I31" s="65">
        <f>G31*Timkostnad!I10</f>
        <v>0</v>
      </c>
      <c r="J31" s="88">
        <f>H31+I31</f>
        <v>0</v>
      </c>
      <c r="K31" s="316"/>
      <c r="L31" s="317"/>
      <c r="M31" s="13"/>
    </row>
    <row r="32" spans="2:13" x14ac:dyDescent="0.3">
      <c r="B32" s="6"/>
      <c r="C32" s="318" t="str">
        <f>IF(Timkostnad!M4="Namn","",Timkostnad!M4)</f>
        <v/>
      </c>
      <c r="D32" s="299"/>
      <c r="E32" s="299"/>
      <c r="F32" s="299"/>
      <c r="G32" s="90"/>
      <c r="H32" s="65">
        <f>G32*Timkostnad!M7</f>
        <v>0</v>
      </c>
      <c r="I32" s="65">
        <f>G32*Timkostnad!M10</f>
        <v>0</v>
      </c>
      <c r="J32" s="88">
        <f t="shared" ref="J32:J41" si="3">H32+I32</f>
        <v>0</v>
      </c>
      <c r="K32" s="316"/>
      <c r="L32" s="317"/>
      <c r="M32" s="13"/>
    </row>
    <row r="33" spans="2:13" x14ac:dyDescent="0.3">
      <c r="B33" s="6"/>
      <c r="C33" s="318" t="str">
        <f>IF(Timkostnad!E13="Namn","",Timkostnad!E13)</f>
        <v/>
      </c>
      <c r="D33" s="299"/>
      <c r="E33" s="299"/>
      <c r="F33" s="299"/>
      <c r="G33" s="90"/>
      <c r="H33" s="65">
        <f>G33*Timkostnad!E16</f>
        <v>0</v>
      </c>
      <c r="I33" s="65">
        <f>G33*Timkostnad!E19</f>
        <v>0</v>
      </c>
      <c r="J33" s="88">
        <f t="shared" si="3"/>
        <v>0</v>
      </c>
      <c r="K33" s="316"/>
      <c r="L33" s="317"/>
      <c r="M33" s="13"/>
    </row>
    <row r="34" spans="2:13" x14ac:dyDescent="0.3">
      <c r="B34" s="6"/>
      <c r="C34" s="318" t="str">
        <f>IF(Timkostnad!I13="Namn","",Timkostnad!I13)</f>
        <v/>
      </c>
      <c r="D34" s="299"/>
      <c r="E34" s="299"/>
      <c r="F34" s="299"/>
      <c r="G34" s="90"/>
      <c r="H34" s="65">
        <f>G34*Timkostnad!I16</f>
        <v>0</v>
      </c>
      <c r="I34" s="65">
        <f>G34*Timkostnad!I19</f>
        <v>0</v>
      </c>
      <c r="J34" s="88">
        <f t="shared" si="3"/>
        <v>0</v>
      </c>
      <c r="K34" s="316"/>
      <c r="L34" s="317"/>
      <c r="M34" s="13"/>
    </row>
    <row r="35" spans="2:13" x14ac:dyDescent="0.3">
      <c r="B35" s="6"/>
      <c r="C35" s="318" t="str">
        <f>IF(Timkostnad!M13="Namn","",Timkostnad!M13)</f>
        <v/>
      </c>
      <c r="D35" s="299"/>
      <c r="E35" s="299"/>
      <c r="F35" s="299"/>
      <c r="G35" s="90"/>
      <c r="H35" s="65">
        <f>G35*Timkostnad!M16</f>
        <v>0</v>
      </c>
      <c r="I35" s="65">
        <f>G35*Timkostnad!M19</f>
        <v>0</v>
      </c>
      <c r="J35" s="88">
        <f t="shared" si="3"/>
        <v>0</v>
      </c>
      <c r="K35" s="316"/>
      <c r="L35" s="317"/>
      <c r="M35" s="13"/>
    </row>
    <row r="36" spans="2:13" x14ac:dyDescent="0.3">
      <c r="B36" s="6"/>
      <c r="C36" s="318" t="str">
        <f>IF(Timkostnad!E22="Namn","",Timkostnad!E22)</f>
        <v/>
      </c>
      <c r="D36" s="299"/>
      <c r="E36" s="299"/>
      <c r="F36" s="299"/>
      <c r="G36" s="90"/>
      <c r="H36" s="65">
        <f>G36*Timkostnad!E25</f>
        <v>0</v>
      </c>
      <c r="I36" s="65">
        <f>G36*Timkostnad!E28</f>
        <v>0</v>
      </c>
      <c r="J36" s="88">
        <f t="shared" si="3"/>
        <v>0</v>
      </c>
      <c r="K36" s="316"/>
      <c r="L36" s="317"/>
      <c r="M36" s="13"/>
    </row>
    <row r="37" spans="2:13" x14ac:dyDescent="0.3">
      <c r="B37" s="6"/>
      <c r="C37" s="318" t="str">
        <f>IF(Timkostnad!I22="Namn","",Timkostnad!I22)</f>
        <v/>
      </c>
      <c r="D37" s="299"/>
      <c r="E37" s="299"/>
      <c r="F37" s="299"/>
      <c r="G37" s="90"/>
      <c r="H37" s="65">
        <f>G37*Timkostnad!I25</f>
        <v>0</v>
      </c>
      <c r="I37" s="65">
        <f>G37*Timkostnad!I28</f>
        <v>0</v>
      </c>
      <c r="J37" s="88">
        <f t="shared" si="3"/>
        <v>0</v>
      </c>
      <c r="K37" s="316"/>
      <c r="L37" s="317"/>
      <c r="M37" s="13"/>
    </row>
    <row r="38" spans="2:13" x14ac:dyDescent="0.3">
      <c r="B38" s="6"/>
      <c r="C38" s="318" t="str">
        <f>IF(Timkostnad!M22="Namn","",Timkostnad!M22)</f>
        <v/>
      </c>
      <c r="D38" s="299"/>
      <c r="E38" s="299"/>
      <c r="F38" s="299"/>
      <c r="G38" s="90"/>
      <c r="H38" s="65">
        <f>G38*Timkostnad!M25</f>
        <v>0</v>
      </c>
      <c r="I38" s="65">
        <f>G38*Timkostnad!M28</f>
        <v>0</v>
      </c>
      <c r="J38" s="88">
        <f t="shared" si="3"/>
        <v>0</v>
      </c>
      <c r="K38" s="316"/>
      <c r="L38" s="317"/>
      <c r="M38" s="13"/>
    </row>
    <row r="39" spans="2:13" x14ac:dyDescent="0.3">
      <c r="B39" s="6"/>
      <c r="C39" s="318" t="str">
        <f>IF(Timkostnad!E31="Namn","",Timkostnad!E31)</f>
        <v/>
      </c>
      <c r="D39" s="299"/>
      <c r="E39" s="299"/>
      <c r="F39" s="299"/>
      <c r="G39" s="90"/>
      <c r="H39" s="65">
        <f>G39*Timkostnad!E34</f>
        <v>0</v>
      </c>
      <c r="I39" s="65">
        <f>G39*Timkostnad!E37</f>
        <v>0</v>
      </c>
      <c r="J39" s="88">
        <f t="shared" si="3"/>
        <v>0</v>
      </c>
      <c r="K39" s="316"/>
      <c r="L39" s="317"/>
      <c r="M39" s="13"/>
    </row>
    <row r="40" spans="2:13" x14ac:dyDescent="0.3">
      <c r="B40" s="6"/>
      <c r="C40" s="318" t="str">
        <f>IF(Timkostnad!I31="Namn","",Timkostnad!I31)</f>
        <v/>
      </c>
      <c r="D40" s="299"/>
      <c r="E40" s="299"/>
      <c r="F40" s="299"/>
      <c r="G40" s="90"/>
      <c r="H40" s="65">
        <f>G40*Timkostnad!I34</f>
        <v>0</v>
      </c>
      <c r="I40" s="65">
        <f>G40*Timkostnad!I37</f>
        <v>0</v>
      </c>
      <c r="J40" s="88">
        <f t="shared" si="3"/>
        <v>0</v>
      </c>
      <c r="K40" s="316"/>
      <c r="L40" s="317"/>
      <c r="M40" s="13"/>
    </row>
    <row r="41" spans="2:13" x14ac:dyDescent="0.3">
      <c r="B41" s="6"/>
      <c r="C41" s="318" t="str">
        <f>IF(Timkostnad!M31="Namn","",Timkostnad!M31)</f>
        <v/>
      </c>
      <c r="D41" s="299"/>
      <c r="E41" s="299"/>
      <c r="F41" s="299"/>
      <c r="G41" s="90"/>
      <c r="H41" s="65">
        <f>G41*Timkostnad!M34</f>
        <v>0</v>
      </c>
      <c r="I41" s="65">
        <f>G41*Timkostnad!M37</f>
        <v>0</v>
      </c>
      <c r="J41" s="88">
        <f t="shared" si="3"/>
        <v>0</v>
      </c>
      <c r="K41" s="316"/>
      <c r="L41" s="317"/>
      <c r="M41" s="13"/>
    </row>
    <row r="42" spans="2:13" ht="13.5" thickBot="1" x14ac:dyDescent="0.35">
      <c r="B42" s="6"/>
      <c r="C42" s="337" t="str">
        <f>IF(Timkostnad!E40="Namn","",Timkostnad!E40)</f>
        <v/>
      </c>
      <c r="D42" s="301"/>
      <c r="E42" s="301"/>
      <c r="F42" s="301"/>
      <c r="G42" s="91"/>
      <c r="H42" s="64">
        <f>G42*Timkostnad!E43</f>
        <v>0</v>
      </c>
      <c r="I42" s="64">
        <f>G42*Timkostnad!E46</f>
        <v>0</v>
      </c>
      <c r="J42" s="89">
        <f>H42+I42</f>
        <v>0</v>
      </c>
      <c r="K42" s="330"/>
      <c r="L42" s="331"/>
      <c r="M42" s="13"/>
    </row>
    <row r="43" spans="2:13" s="24" customFormat="1" ht="20.25" customHeight="1" thickBot="1" x14ac:dyDescent="0.3">
      <c r="B43" s="20"/>
      <c r="C43" s="21"/>
      <c r="D43" s="21"/>
      <c r="E43" s="21"/>
      <c r="F43" s="121" t="s">
        <v>3</v>
      </c>
      <c r="G43" s="122">
        <f>SUM(G30:G42)</f>
        <v>0</v>
      </c>
      <c r="H43" s="242">
        <f>SUM(H30:H42)</f>
        <v>0</v>
      </c>
      <c r="I43" s="242">
        <f>SUM(I30:I42)</f>
        <v>0</v>
      </c>
      <c r="J43" s="118">
        <f>SUM(J30:J42)</f>
        <v>0</v>
      </c>
      <c r="K43" s="22"/>
      <c r="L43" s="22"/>
      <c r="M43" s="23"/>
    </row>
    <row r="44" spans="2:13" ht="13.5" thickBot="1" x14ac:dyDescent="0.35">
      <c r="B44" s="6"/>
      <c r="C44" s="7"/>
      <c r="D44" s="11"/>
      <c r="E44" s="11"/>
      <c r="F44" s="9"/>
      <c r="G44" s="9"/>
      <c r="H44" s="9"/>
      <c r="I44" s="9"/>
      <c r="J44" s="9"/>
      <c r="K44" s="9"/>
      <c r="L44" s="9"/>
      <c r="M44" s="8"/>
    </row>
    <row r="45" spans="2:13" s="24" customFormat="1" ht="20.25" customHeight="1" thickBot="1" x14ac:dyDescent="0.3">
      <c r="B45" s="20"/>
      <c r="C45" s="275" t="s">
        <v>5</v>
      </c>
      <c r="D45" s="276"/>
      <c r="E45" s="276"/>
      <c r="F45" s="276"/>
      <c r="G45" s="276"/>
      <c r="H45" s="276"/>
      <c r="I45" s="276"/>
      <c r="J45" s="276"/>
      <c r="K45" s="276"/>
      <c r="L45" s="277"/>
      <c r="M45" s="52"/>
    </row>
    <row r="46" spans="2:13" s="12" customFormat="1" ht="39.75" customHeight="1" x14ac:dyDescent="0.3">
      <c r="B46" s="6"/>
      <c r="C46" s="334" t="s">
        <v>0</v>
      </c>
      <c r="D46" s="335"/>
      <c r="E46" s="335"/>
      <c r="F46" s="123" t="s">
        <v>13</v>
      </c>
      <c r="G46" s="124" t="s">
        <v>49</v>
      </c>
      <c r="H46" s="119" t="s">
        <v>50</v>
      </c>
      <c r="I46" s="109" t="s">
        <v>55</v>
      </c>
      <c r="J46" s="120" t="s">
        <v>29</v>
      </c>
      <c r="K46" s="328" t="s">
        <v>1</v>
      </c>
      <c r="L46" s="329"/>
      <c r="M46" s="19"/>
    </row>
    <row r="47" spans="2:13" x14ac:dyDescent="0.3">
      <c r="B47" s="6"/>
      <c r="C47" s="290"/>
      <c r="D47" s="269"/>
      <c r="E47" s="269"/>
      <c r="F47" s="47"/>
      <c r="G47" s="101"/>
      <c r="H47" s="105">
        <f>F47*G47</f>
        <v>0</v>
      </c>
      <c r="I47" s="103"/>
      <c r="J47" s="88">
        <f>H47+I47</f>
        <v>0</v>
      </c>
      <c r="K47" s="261"/>
      <c r="L47" s="262"/>
      <c r="M47" s="13"/>
    </row>
    <row r="48" spans="2:13" x14ac:dyDescent="0.3">
      <c r="B48" s="6"/>
      <c r="C48" s="290"/>
      <c r="D48" s="269"/>
      <c r="E48" s="269"/>
      <c r="F48" s="47"/>
      <c r="G48" s="101"/>
      <c r="H48" s="105">
        <f t="shared" ref="H48:H54" si="4">F48*G48</f>
        <v>0</v>
      </c>
      <c r="I48" s="103"/>
      <c r="J48" s="88">
        <f t="shared" ref="J48:J54" si="5">H48+I48</f>
        <v>0</v>
      </c>
      <c r="K48" s="261"/>
      <c r="L48" s="262"/>
      <c r="M48" s="13"/>
    </row>
    <row r="49" spans="2:13" x14ac:dyDescent="0.3">
      <c r="B49" s="6"/>
      <c r="C49" s="290"/>
      <c r="D49" s="269"/>
      <c r="E49" s="269"/>
      <c r="F49" s="47"/>
      <c r="G49" s="101"/>
      <c r="H49" s="105">
        <f t="shared" si="4"/>
        <v>0</v>
      </c>
      <c r="I49" s="103"/>
      <c r="J49" s="88">
        <f t="shared" si="5"/>
        <v>0</v>
      </c>
      <c r="K49" s="261"/>
      <c r="L49" s="262"/>
      <c r="M49" s="13"/>
    </row>
    <row r="50" spans="2:13" x14ac:dyDescent="0.3">
      <c r="B50" s="6"/>
      <c r="C50" s="290"/>
      <c r="D50" s="269"/>
      <c r="E50" s="269"/>
      <c r="F50" s="47"/>
      <c r="G50" s="101"/>
      <c r="H50" s="105">
        <f t="shared" si="4"/>
        <v>0</v>
      </c>
      <c r="I50" s="103"/>
      <c r="J50" s="88">
        <f t="shared" si="5"/>
        <v>0</v>
      </c>
      <c r="K50" s="261"/>
      <c r="L50" s="262"/>
      <c r="M50" s="13"/>
    </row>
    <row r="51" spans="2:13" x14ac:dyDescent="0.3">
      <c r="B51" s="6"/>
      <c r="C51" s="290"/>
      <c r="D51" s="269"/>
      <c r="E51" s="269"/>
      <c r="F51" s="47"/>
      <c r="G51" s="101"/>
      <c r="H51" s="105">
        <f t="shared" si="4"/>
        <v>0</v>
      </c>
      <c r="I51" s="103"/>
      <c r="J51" s="88">
        <f t="shared" si="5"/>
        <v>0</v>
      </c>
      <c r="K51" s="261"/>
      <c r="L51" s="262"/>
      <c r="M51" s="13"/>
    </row>
    <row r="52" spans="2:13" x14ac:dyDescent="0.3">
      <c r="B52" s="6"/>
      <c r="C52" s="290"/>
      <c r="D52" s="269"/>
      <c r="E52" s="269"/>
      <c r="F52" s="47"/>
      <c r="G52" s="101"/>
      <c r="H52" s="105">
        <f t="shared" si="4"/>
        <v>0</v>
      </c>
      <c r="I52" s="103"/>
      <c r="J52" s="88">
        <f t="shared" si="5"/>
        <v>0</v>
      </c>
      <c r="K52" s="261"/>
      <c r="L52" s="262"/>
      <c r="M52" s="13"/>
    </row>
    <row r="53" spans="2:13" x14ac:dyDescent="0.3">
      <c r="B53" s="6"/>
      <c r="C53" s="290"/>
      <c r="D53" s="269"/>
      <c r="E53" s="269"/>
      <c r="F53" s="47"/>
      <c r="G53" s="101"/>
      <c r="H53" s="105">
        <f t="shared" si="4"/>
        <v>0</v>
      </c>
      <c r="I53" s="103"/>
      <c r="J53" s="88">
        <f t="shared" si="5"/>
        <v>0</v>
      </c>
      <c r="K53" s="261"/>
      <c r="L53" s="262"/>
      <c r="M53" s="13"/>
    </row>
    <row r="54" spans="2:13" x14ac:dyDescent="0.3">
      <c r="B54" s="6"/>
      <c r="C54" s="290"/>
      <c r="D54" s="269"/>
      <c r="E54" s="269"/>
      <c r="F54" s="47"/>
      <c r="G54" s="101"/>
      <c r="H54" s="105">
        <f t="shared" si="4"/>
        <v>0</v>
      </c>
      <c r="I54" s="103"/>
      <c r="J54" s="88">
        <f t="shared" si="5"/>
        <v>0</v>
      </c>
      <c r="K54" s="261"/>
      <c r="L54" s="262"/>
      <c r="M54" s="13"/>
    </row>
    <row r="55" spans="2:13" ht="13.5" thickBot="1" x14ac:dyDescent="0.35">
      <c r="B55" s="6"/>
      <c r="C55" s="336"/>
      <c r="D55" s="282"/>
      <c r="E55" s="282"/>
      <c r="F55" s="48"/>
      <c r="G55" s="102"/>
      <c r="H55" s="106">
        <f>F55*G55</f>
        <v>0</v>
      </c>
      <c r="I55" s="104"/>
      <c r="J55" s="89">
        <f>H55+I55</f>
        <v>0</v>
      </c>
      <c r="K55" s="319"/>
      <c r="L55" s="320"/>
      <c r="M55" s="13"/>
    </row>
    <row r="56" spans="2:13" ht="21.75" customHeight="1" thickBot="1" x14ac:dyDescent="0.35">
      <c r="B56" s="6"/>
      <c r="C56" s="7"/>
      <c r="D56" s="11"/>
      <c r="E56" s="121" t="s">
        <v>4</v>
      </c>
      <c r="F56" s="125">
        <f>SUM(F47:F55)</f>
        <v>0</v>
      </c>
      <c r="G56" s="92"/>
      <c r="H56" s="116">
        <f>SUM(H47:H55)</f>
        <v>0</v>
      </c>
      <c r="I56" s="116">
        <f>SUM(I47:I55)</f>
        <v>0</v>
      </c>
      <c r="J56" s="118">
        <f>SUM(J47:J55)</f>
        <v>0</v>
      </c>
      <c r="K56" s="11"/>
      <c r="L56" s="11"/>
      <c r="M56" s="13"/>
    </row>
    <row r="57" spans="2:13" ht="20.25" customHeight="1" thickBot="1" x14ac:dyDescent="0.35">
      <c r="B57" s="25"/>
      <c r="C57" s="26"/>
      <c r="D57" s="27"/>
      <c r="E57" s="28"/>
      <c r="F57" s="28"/>
      <c r="G57" s="28"/>
      <c r="H57" s="27"/>
      <c r="I57" s="27"/>
      <c r="J57" s="27"/>
      <c r="K57" s="27"/>
      <c r="L57" s="27"/>
      <c r="M57" s="29"/>
    </row>
    <row r="58" spans="2:13" x14ac:dyDescent="0.3">
      <c r="B58" s="78"/>
      <c r="C58" s="79"/>
      <c r="D58" s="80"/>
      <c r="E58" s="80"/>
      <c r="F58" s="80"/>
      <c r="G58" s="80"/>
      <c r="H58" s="80"/>
      <c r="I58" s="80"/>
      <c r="J58" s="80"/>
      <c r="K58" s="80"/>
      <c r="L58" s="80"/>
      <c r="M58" s="81"/>
    </row>
    <row r="59" spans="2:13" ht="13.5" thickBot="1" x14ac:dyDescent="0.35">
      <c r="B59" s="78"/>
      <c r="C59" s="79"/>
      <c r="D59" s="80"/>
      <c r="E59" s="80"/>
      <c r="F59" s="80"/>
      <c r="G59" s="80"/>
      <c r="H59" s="80"/>
      <c r="I59" s="80"/>
      <c r="J59" s="80"/>
      <c r="K59" s="80"/>
      <c r="L59" s="80"/>
      <c r="M59" s="81"/>
    </row>
    <row r="60" spans="2:13" ht="27" customHeight="1" thickBot="1" x14ac:dyDescent="0.35">
      <c r="B60" s="78"/>
      <c r="C60" s="79"/>
      <c r="D60" s="80"/>
      <c r="E60" s="80"/>
      <c r="F60" s="80"/>
      <c r="G60" s="80"/>
      <c r="H60" s="126" t="s">
        <v>50</v>
      </c>
      <c r="I60" s="127" t="s">
        <v>27</v>
      </c>
      <c r="J60" s="332" t="s">
        <v>29</v>
      </c>
      <c r="K60" s="333"/>
      <c r="L60" s="80"/>
      <c r="M60" s="81"/>
    </row>
    <row r="61" spans="2:13" x14ac:dyDescent="0.3">
      <c r="B61" s="78"/>
      <c r="C61" s="79"/>
      <c r="D61" s="128" t="s">
        <v>2</v>
      </c>
      <c r="E61" s="297" t="s">
        <v>33</v>
      </c>
      <c r="F61" s="297"/>
      <c r="G61" s="298"/>
      <c r="H61" s="93">
        <f>H26</f>
        <v>0</v>
      </c>
      <c r="I61" s="75">
        <f>I26</f>
        <v>0</v>
      </c>
      <c r="J61" s="314">
        <f>J26</f>
        <v>0</v>
      </c>
      <c r="K61" s="315"/>
      <c r="L61" s="80"/>
      <c r="M61" s="81"/>
    </row>
    <row r="62" spans="2:13" x14ac:dyDescent="0.3">
      <c r="B62" s="78"/>
      <c r="C62" s="79"/>
      <c r="D62" s="129" t="s">
        <v>3</v>
      </c>
      <c r="E62" s="299" t="s">
        <v>34</v>
      </c>
      <c r="F62" s="299"/>
      <c r="G62" s="300"/>
      <c r="H62" s="94">
        <f>H43</f>
        <v>0</v>
      </c>
      <c r="I62" s="76">
        <f>I43</f>
        <v>0</v>
      </c>
      <c r="J62" s="310">
        <f>J43</f>
        <v>0</v>
      </c>
      <c r="K62" s="311"/>
      <c r="L62" s="80"/>
      <c r="M62" s="81"/>
    </row>
    <row r="63" spans="2:13" ht="13.5" thickBot="1" x14ac:dyDescent="0.35">
      <c r="B63" s="78"/>
      <c r="C63" s="79"/>
      <c r="D63" s="130" t="s">
        <v>4</v>
      </c>
      <c r="E63" s="301" t="s">
        <v>35</v>
      </c>
      <c r="F63" s="301"/>
      <c r="G63" s="302"/>
      <c r="H63" s="95">
        <f>H56</f>
        <v>0</v>
      </c>
      <c r="I63" s="77">
        <f>I56</f>
        <v>0</v>
      </c>
      <c r="J63" s="312">
        <f>J56</f>
        <v>0</v>
      </c>
      <c r="K63" s="313"/>
      <c r="L63" s="80"/>
      <c r="M63" s="81"/>
    </row>
    <row r="64" spans="2:13" ht="18.75" customHeight="1" x14ac:dyDescent="0.3">
      <c r="B64" s="78"/>
      <c r="C64" s="79"/>
      <c r="D64" s="79"/>
      <c r="E64" s="79"/>
      <c r="F64" s="79"/>
      <c r="G64" s="79"/>
      <c r="H64" s="308">
        <f>SUM(H61:I63)</f>
        <v>0</v>
      </c>
      <c r="I64" s="308">
        <f>SUM(I61:I63)</f>
        <v>0</v>
      </c>
      <c r="J64" s="304">
        <f>SUM(J61:K63)</f>
        <v>0</v>
      </c>
      <c r="K64" s="305"/>
      <c r="L64" s="303" t="s">
        <v>52</v>
      </c>
      <c r="M64" s="81"/>
    </row>
    <row r="65" spans="2:13" ht="18.75" customHeight="1" thickBot="1" x14ac:dyDescent="0.35">
      <c r="B65" s="78"/>
      <c r="C65" s="79"/>
      <c r="D65" s="79"/>
      <c r="E65" s="79"/>
      <c r="F65" s="79"/>
      <c r="G65" s="79"/>
      <c r="H65" s="309"/>
      <c r="I65" s="309"/>
      <c r="J65" s="306"/>
      <c r="K65" s="307"/>
      <c r="L65" s="303"/>
      <c r="M65" s="81"/>
    </row>
    <row r="66" spans="2:13" ht="18.75" customHeight="1" x14ac:dyDescent="0.3">
      <c r="B66" s="78"/>
      <c r="C66" s="79"/>
      <c r="D66" s="79"/>
      <c r="E66" s="79"/>
      <c r="F66" s="79"/>
      <c r="G66" s="79"/>
      <c r="H66" s="79"/>
      <c r="I66" s="79"/>
      <c r="J66" s="79"/>
      <c r="K66" s="79"/>
      <c r="L66" s="79"/>
      <c r="M66" s="81"/>
    </row>
    <row r="67" spans="2:13" ht="18.75" customHeight="1" x14ac:dyDescent="0.3">
      <c r="B67" s="78"/>
      <c r="C67" s="79"/>
      <c r="D67" s="79"/>
      <c r="E67" s="79"/>
      <c r="F67" s="79"/>
      <c r="G67" s="79"/>
      <c r="H67" s="79"/>
      <c r="I67" s="79"/>
      <c r="J67" s="79"/>
      <c r="K67" s="79"/>
      <c r="L67" s="79"/>
      <c r="M67" s="81"/>
    </row>
    <row r="68" spans="2:13" ht="18.75" customHeight="1" x14ac:dyDescent="0.3">
      <c r="B68" s="78"/>
      <c r="C68" s="79"/>
      <c r="D68" s="79"/>
      <c r="E68" s="79"/>
      <c r="F68" s="79"/>
      <c r="G68" s="79"/>
      <c r="H68" s="79"/>
      <c r="I68" s="79"/>
      <c r="J68" s="79"/>
      <c r="K68" s="79"/>
      <c r="L68" s="79"/>
      <c r="M68" s="81"/>
    </row>
    <row r="69" spans="2:13" ht="11.25" customHeight="1" thickBot="1" x14ac:dyDescent="0.35">
      <c r="B69" s="78"/>
      <c r="C69" s="79"/>
      <c r="D69" s="79"/>
      <c r="E69" s="80"/>
      <c r="F69" s="80"/>
      <c r="G69" s="83"/>
      <c r="H69" s="80"/>
      <c r="I69" s="80"/>
      <c r="J69" s="80"/>
      <c r="K69" s="82"/>
      <c r="L69" s="82"/>
      <c r="M69" s="81"/>
    </row>
    <row r="70" spans="2:13" x14ac:dyDescent="0.3">
      <c r="B70" s="78"/>
      <c r="C70" s="291" t="s">
        <v>62</v>
      </c>
      <c r="D70" s="292"/>
      <c r="E70" s="292"/>
      <c r="F70" s="292"/>
      <c r="G70" s="292"/>
      <c r="H70" s="292"/>
      <c r="I70" s="292"/>
      <c r="J70" s="292"/>
      <c r="K70" s="292"/>
      <c r="L70" s="293"/>
      <c r="M70" s="81"/>
    </row>
    <row r="71" spans="2:13" ht="13.5" thickBot="1" x14ac:dyDescent="0.35">
      <c r="B71" s="78"/>
      <c r="C71" s="294"/>
      <c r="D71" s="295"/>
      <c r="E71" s="295"/>
      <c r="F71" s="295"/>
      <c r="G71" s="295"/>
      <c r="H71" s="295"/>
      <c r="I71" s="295"/>
      <c r="J71" s="295"/>
      <c r="K71" s="295"/>
      <c r="L71" s="296"/>
      <c r="M71" s="81"/>
    </row>
    <row r="72" spans="2:13" s="33" customFormat="1" ht="13.5" thickBot="1" x14ac:dyDescent="0.35">
      <c r="B72" s="84"/>
      <c r="C72" s="86"/>
      <c r="D72" s="87"/>
      <c r="E72" s="87"/>
      <c r="F72" s="87"/>
      <c r="G72" s="87"/>
      <c r="H72" s="87"/>
      <c r="I72" s="87"/>
      <c r="J72" s="87"/>
      <c r="K72" s="87"/>
      <c r="L72" s="87"/>
      <c r="M72" s="85"/>
    </row>
    <row r="73" spans="2:13" x14ac:dyDescent="0.3">
      <c r="M73" s="33"/>
    </row>
    <row r="90" ht="15" customHeight="1" x14ac:dyDescent="0.3"/>
    <row r="99" ht="9.75" customHeight="1" x14ac:dyDescent="0.3"/>
    <row r="100" hidden="1" x14ac:dyDescent="0.3"/>
    <row r="741" ht="9" customHeight="1" x14ac:dyDescent="0.3"/>
    <row r="742" hidden="1" x14ac:dyDescent="0.3"/>
    <row r="743" hidden="1" x14ac:dyDescent="0.3"/>
  </sheetData>
  <sheetProtection formatCells="0" selectLockedCells="1"/>
  <sortState xmlns:xlrd2="http://schemas.microsoft.com/office/spreadsheetml/2017/richdata2" ref="C13:I17">
    <sortCondition ref="C13"/>
  </sortState>
  <mergeCells count="92">
    <mergeCell ref="C55:E55"/>
    <mergeCell ref="C37:F37"/>
    <mergeCell ref="K38:L38"/>
    <mergeCell ref="K39:L39"/>
    <mergeCell ref="C41:F41"/>
    <mergeCell ref="C42:F42"/>
    <mergeCell ref="C38:F38"/>
    <mergeCell ref="C39:F39"/>
    <mergeCell ref="K55:L55"/>
    <mergeCell ref="K47:L47"/>
    <mergeCell ref="K48:L48"/>
    <mergeCell ref="K49:L49"/>
    <mergeCell ref="K50:L50"/>
    <mergeCell ref="K51:L51"/>
    <mergeCell ref="K52:L52"/>
    <mergeCell ref="K53:L53"/>
    <mergeCell ref="K54:L54"/>
    <mergeCell ref="C52:E52"/>
    <mergeCell ref="C46:E46"/>
    <mergeCell ref="C47:E47"/>
    <mergeCell ref="C48:E48"/>
    <mergeCell ref="C49:E49"/>
    <mergeCell ref="C45:L45"/>
    <mergeCell ref="K46:L46"/>
    <mergeCell ref="K42:L42"/>
    <mergeCell ref="K40:L40"/>
    <mergeCell ref="K41:L41"/>
    <mergeCell ref="K36:L36"/>
    <mergeCell ref="K37:L37"/>
    <mergeCell ref="C32:F32"/>
    <mergeCell ref="C33:F33"/>
    <mergeCell ref="C34:F34"/>
    <mergeCell ref="C35:F35"/>
    <mergeCell ref="C36:F36"/>
    <mergeCell ref="K32:L32"/>
    <mergeCell ref="C40:F40"/>
    <mergeCell ref="K22:L22"/>
    <mergeCell ref="K23:L23"/>
    <mergeCell ref="K24:L24"/>
    <mergeCell ref="K25:L25"/>
    <mergeCell ref="K31:L31"/>
    <mergeCell ref="C28:L28"/>
    <mergeCell ref="K29:L29"/>
    <mergeCell ref="K30:L30"/>
    <mergeCell ref="C29:F29"/>
    <mergeCell ref="C30:F30"/>
    <mergeCell ref="C31:F31"/>
    <mergeCell ref="K33:L33"/>
    <mergeCell ref="K34:L34"/>
    <mergeCell ref="K35:L35"/>
    <mergeCell ref="C53:E53"/>
    <mergeCell ref="C54:E54"/>
    <mergeCell ref="C50:E50"/>
    <mergeCell ref="C51:E51"/>
    <mergeCell ref="C70:L71"/>
    <mergeCell ref="E61:G61"/>
    <mergeCell ref="E62:G62"/>
    <mergeCell ref="E63:G63"/>
    <mergeCell ref="L64:L65"/>
    <mergeCell ref="J64:K65"/>
    <mergeCell ref="I64:I65"/>
    <mergeCell ref="H64:H65"/>
    <mergeCell ref="J62:K62"/>
    <mergeCell ref="J63:K63"/>
    <mergeCell ref="J61:K61"/>
    <mergeCell ref="J60:K60"/>
    <mergeCell ref="K14:L14"/>
    <mergeCell ref="K15:L15"/>
    <mergeCell ref="B1:G1"/>
    <mergeCell ref="I1:M1"/>
    <mergeCell ref="E5:G5"/>
    <mergeCell ref="C7:D7"/>
    <mergeCell ref="C8:D8"/>
    <mergeCell ref="I3:J3"/>
    <mergeCell ref="I4:J4"/>
    <mergeCell ref="I5:J5"/>
    <mergeCell ref="K16:L16"/>
    <mergeCell ref="K21:L21"/>
    <mergeCell ref="C3:D3"/>
    <mergeCell ref="C4:D4"/>
    <mergeCell ref="C5:D5"/>
    <mergeCell ref="E4:G4"/>
    <mergeCell ref="E3:G3"/>
    <mergeCell ref="K17:L17"/>
    <mergeCell ref="K18:L18"/>
    <mergeCell ref="K19:L19"/>
    <mergeCell ref="K20:L20"/>
    <mergeCell ref="E8:F8"/>
    <mergeCell ref="C10:L10"/>
    <mergeCell ref="K11:L11"/>
    <mergeCell ref="K12:L12"/>
    <mergeCell ref="K13:L13"/>
  </mergeCells>
  <phoneticPr fontId="1" type="noConversion"/>
  <dataValidations disablePrompts="1" count="2">
    <dataValidation type="date" allowBlank="1" showInputMessage="1" showErrorMessage="1" errorTitle="Fel format" error="Måste vara_x000a_ÅÅÅÅ-MM-DD" promptTitle="ÅÅÅÅ-MM-DD" sqref="G7:G8 E7:F7" xr:uid="{00000000-0002-0000-0000-000001000000}">
      <formula1>40179</formula1>
      <formula2>47848</formula2>
    </dataValidation>
    <dataValidation errorStyle="warning" allowBlank="1" showInputMessage="1" showErrorMessage="1" sqref="E8" xr:uid="{00000000-0002-0000-0000-000002000000}"/>
  </dataValidations>
  <printOptions horizontalCentered="1" verticalCentered="1"/>
  <pageMargins left="0.39370078740157483" right="0.39370078740157483" top="0.47244094488188981" bottom="0.59055118110236227" header="0.31496062992125984" footer="0.23622047244094491"/>
  <pageSetup paperSize="9" scale="54" orientation="portrait" r:id="rId1"/>
  <headerFooter differentFirst="1">
    <oddHeader>&amp;C&amp;F</oddHeader>
    <oddFooter>&amp;C&amp;P (&amp;N)</oddFooter>
    <firstHeader>&amp;R&amp;G</firstHeader>
    <firstFooter xml:space="preserve">&amp;L&amp;"Calibri,Normal"&amp;8Personalkostnadssammanställning version 1.0 190429
Dnr 2019-493&amp;C&amp;P (&amp;N)&amp;R
</firstFooter>
  </headerFooter>
  <legacy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7E5DE0-E6F5-457D-B535-07929D66A71A}">
  <sheetPr>
    <pageSetUpPr fitToPage="1"/>
  </sheetPr>
  <dimension ref="B1:R48"/>
  <sheetViews>
    <sheetView showGridLines="0" zoomScale="80" zoomScaleNormal="80" zoomScalePageLayoutView="70" workbookViewId="0">
      <selection activeCell="E13" sqref="E13"/>
    </sheetView>
  </sheetViews>
  <sheetFormatPr defaultColWidth="8.7265625" defaultRowHeight="23.5" x14ac:dyDescent="0.55000000000000004"/>
  <cols>
    <col min="1" max="1" width="2.26953125" style="1" customWidth="1"/>
    <col min="2" max="2" width="2.7265625" style="1" customWidth="1"/>
    <col min="3" max="3" width="4.81640625" style="49" bestFit="1" customWidth="1"/>
    <col min="4" max="4" width="25.453125" style="1" customWidth="1"/>
    <col min="5" max="5" width="17.26953125" style="1" customWidth="1"/>
    <col min="6" max="6" width="4" style="1" customWidth="1"/>
    <col min="7" max="7" width="4.81640625" style="49" bestFit="1" customWidth="1"/>
    <col min="8" max="8" width="25.7265625" style="1" customWidth="1"/>
    <col min="9" max="9" width="17.26953125" style="1" customWidth="1"/>
    <col min="10" max="10" width="3.7265625" style="1" customWidth="1"/>
    <col min="11" max="11" width="4.81640625" style="49" bestFit="1" customWidth="1"/>
    <col min="12" max="12" width="25.7265625" style="1" customWidth="1"/>
    <col min="13" max="13" width="17.26953125" style="1" customWidth="1"/>
    <col min="14" max="14" width="2.81640625" style="1" customWidth="1"/>
    <col min="15" max="15" width="2.26953125" style="1" customWidth="1"/>
    <col min="16" max="16384" width="8.7265625" style="1"/>
  </cols>
  <sheetData>
    <row r="1" spans="2:18" s="50" customFormat="1" ht="25.15" customHeight="1" x14ac:dyDescent="0.45">
      <c r="B1" s="58"/>
      <c r="C1" s="341" t="s">
        <v>45</v>
      </c>
      <c r="D1" s="341"/>
      <c r="E1" s="341"/>
      <c r="F1" s="341"/>
      <c r="G1" s="341"/>
      <c r="H1" s="341"/>
      <c r="I1" s="341"/>
      <c r="J1" s="341"/>
      <c r="K1" s="341"/>
      <c r="L1" s="341"/>
      <c r="M1" s="341"/>
      <c r="N1" s="59"/>
    </row>
    <row r="2" spans="2:18" s="51" customFormat="1" ht="18" customHeight="1" thickBot="1" x14ac:dyDescent="0.3">
      <c r="B2" s="60"/>
      <c r="C2" s="342" t="s">
        <v>66</v>
      </c>
      <c r="D2" s="342"/>
      <c r="E2" s="342"/>
      <c r="F2" s="342"/>
      <c r="G2" s="342"/>
      <c r="H2" s="342"/>
      <c r="I2" s="342"/>
      <c r="J2" s="342"/>
      <c r="K2" s="342"/>
      <c r="L2" s="342"/>
      <c r="M2" s="342"/>
      <c r="N2" s="61"/>
    </row>
    <row r="3" spans="2:18" ht="13.15" customHeight="1" thickBot="1" x14ac:dyDescent="0.6">
      <c r="B3" s="2"/>
      <c r="C3" s="62"/>
      <c r="D3" s="4"/>
      <c r="E3" s="4"/>
      <c r="F3" s="4"/>
      <c r="G3" s="62"/>
      <c r="H3" s="4"/>
      <c r="I3" s="4"/>
      <c r="J3" s="4"/>
      <c r="K3" s="62"/>
      <c r="L3" s="4"/>
      <c r="M3" s="4"/>
      <c r="N3" s="63"/>
    </row>
    <row r="4" spans="2:18" s="37" customFormat="1" ht="21" customHeight="1" x14ac:dyDescent="0.35">
      <c r="B4" s="53"/>
      <c r="C4" s="338">
        <v>1</v>
      </c>
      <c r="D4" s="73" t="s">
        <v>25</v>
      </c>
      <c r="E4" s="36" t="s">
        <v>0</v>
      </c>
      <c r="F4" s="57"/>
      <c r="G4" s="338">
        <v>2</v>
      </c>
      <c r="H4" s="73" t="s">
        <v>25</v>
      </c>
      <c r="I4" s="36" t="s">
        <v>0</v>
      </c>
      <c r="J4" s="57"/>
      <c r="K4" s="338">
        <v>3</v>
      </c>
      <c r="L4" s="73" t="s">
        <v>25</v>
      </c>
      <c r="M4" s="36" t="s">
        <v>0</v>
      </c>
      <c r="N4" s="56"/>
      <c r="O4" s="343"/>
      <c r="P4" s="343"/>
      <c r="Q4" s="343"/>
      <c r="R4" s="343"/>
    </row>
    <row r="5" spans="2:18" s="24" customFormat="1" ht="13.15" customHeight="1" x14ac:dyDescent="0.25">
      <c r="B5" s="20"/>
      <c r="C5" s="339"/>
      <c r="D5" s="140" t="s">
        <v>24</v>
      </c>
      <c r="E5" s="141">
        <v>0</v>
      </c>
      <c r="F5" s="22"/>
      <c r="G5" s="339"/>
      <c r="H5" s="140" t="s">
        <v>24</v>
      </c>
      <c r="I5" s="141">
        <v>0</v>
      </c>
      <c r="J5" s="22"/>
      <c r="K5" s="339"/>
      <c r="L5" s="140" t="s">
        <v>24</v>
      </c>
      <c r="M5" s="141">
        <v>0</v>
      </c>
      <c r="N5" s="23"/>
    </row>
    <row r="6" spans="2:18" s="137" customFormat="1" ht="13" customHeight="1" x14ac:dyDescent="0.25">
      <c r="B6" s="131"/>
      <c r="C6" s="339"/>
      <c r="D6" s="138" t="s">
        <v>32</v>
      </c>
      <c r="E6" s="143">
        <v>1720</v>
      </c>
      <c r="F6" s="134"/>
      <c r="G6" s="339"/>
      <c r="H6" s="138" t="s">
        <v>32</v>
      </c>
      <c r="I6" s="143">
        <v>1720</v>
      </c>
      <c r="J6" s="134"/>
      <c r="K6" s="339"/>
      <c r="L6" s="138" t="s">
        <v>32</v>
      </c>
      <c r="M6" s="143">
        <v>1720</v>
      </c>
      <c r="N6" s="136"/>
    </row>
    <row r="7" spans="2:18" s="24" customFormat="1" ht="13.15" customHeight="1" x14ac:dyDescent="0.25">
      <c r="B7" s="20"/>
      <c r="C7" s="339"/>
      <c r="D7" s="239" t="s">
        <v>63</v>
      </c>
      <c r="E7" s="240">
        <f>E5*12/E6</f>
        <v>0</v>
      </c>
      <c r="F7" s="22"/>
      <c r="G7" s="339"/>
      <c r="H7" s="239" t="s">
        <v>63</v>
      </c>
      <c r="I7" s="240">
        <f>I5*12/I6</f>
        <v>0</v>
      </c>
      <c r="J7" s="22"/>
      <c r="K7" s="339"/>
      <c r="L7" s="239" t="s">
        <v>63</v>
      </c>
      <c r="M7" s="240">
        <f>M5*12/M6</f>
        <v>0</v>
      </c>
      <c r="N7" s="23"/>
    </row>
    <row r="8" spans="2:18" s="24" customFormat="1" ht="13.15" customHeight="1" x14ac:dyDescent="0.25">
      <c r="B8" s="20"/>
      <c r="C8" s="339"/>
      <c r="D8" s="132" t="s">
        <v>26</v>
      </c>
      <c r="E8" s="133">
        <v>0</v>
      </c>
      <c r="F8" s="22"/>
      <c r="G8" s="339"/>
      <c r="H8" s="132" t="s">
        <v>26</v>
      </c>
      <c r="I8" s="133">
        <v>0</v>
      </c>
      <c r="J8" s="22"/>
      <c r="K8" s="339"/>
      <c r="L8" s="132" t="s">
        <v>26</v>
      </c>
      <c r="M8" s="133">
        <v>0</v>
      </c>
      <c r="N8" s="23"/>
    </row>
    <row r="9" spans="2:18" s="24" customFormat="1" ht="13.15" customHeight="1" x14ac:dyDescent="0.25">
      <c r="B9" s="20"/>
      <c r="C9" s="339"/>
      <c r="D9" s="138" t="s">
        <v>31</v>
      </c>
      <c r="E9" s="142">
        <v>0</v>
      </c>
      <c r="F9" s="22"/>
      <c r="G9" s="339"/>
      <c r="H9" s="138" t="s">
        <v>31</v>
      </c>
      <c r="I9" s="142">
        <v>0</v>
      </c>
      <c r="J9" s="22"/>
      <c r="K9" s="339"/>
      <c r="L9" s="138" t="s">
        <v>31</v>
      </c>
      <c r="M9" s="142">
        <v>0</v>
      </c>
      <c r="N9" s="23"/>
    </row>
    <row r="10" spans="2:18" s="24" customFormat="1" ht="13.15" customHeight="1" x14ac:dyDescent="0.25">
      <c r="B10" s="20"/>
      <c r="C10" s="339"/>
      <c r="D10" s="239" t="s">
        <v>64</v>
      </c>
      <c r="E10" s="240">
        <f>E7*(E8+E9)</f>
        <v>0</v>
      </c>
      <c r="F10" s="22"/>
      <c r="G10" s="339"/>
      <c r="H10" s="239" t="s">
        <v>64</v>
      </c>
      <c r="I10" s="240">
        <f>I7*(I8+I9)</f>
        <v>0</v>
      </c>
      <c r="J10" s="22"/>
      <c r="K10" s="339"/>
      <c r="L10" s="239" t="s">
        <v>64</v>
      </c>
      <c r="M10" s="240">
        <f>M7*(M8+M9)</f>
        <v>0</v>
      </c>
      <c r="N10" s="23"/>
    </row>
    <row r="11" spans="2:18" ht="21" customHeight="1" thickBot="1" x14ac:dyDescent="0.35">
      <c r="B11" s="6"/>
      <c r="C11" s="340"/>
      <c r="D11" s="241" t="s">
        <v>65</v>
      </c>
      <c r="E11" s="74">
        <f>E7+E10</f>
        <v>0</v>
      </c>
      <c r="F11" s="11"/>
      <c r="G11" s="340"/>
      <c r="H11" s="241" t="s">
        <v>65</v>
      </c>
      <c r="I11" s="74">
        <f>I7+I10</f>
        <v>0</v>
      </c>
      <c r="J11" s="11"/>
      <c r="K11" s="340"/>
      <c r="L11" s="241" t="s">
        <v>65</v>
      </c>
      <c r="M11" s="74">
        <f>M7+M10</f>
        <v>0</v>
      </c>
      <c r="N11" s="13"/>
    </row>
    <row r="12" spans="2:18" ht="17.649999999999999" customHeight="1" thickBot="1" x14ac:dyDescent="0.6">
      <c r="B12" s="6"/>
      <c r="C12" s="11"/>
      <c r="D12" s="11"/>
      <c r="E12" s="11"/>
      <c r="F12" s="11"/>
      <c r="G12" s="55"/>
      <c r="H12" s="11"/>
      <c r="I12" s="11"/>
      <c r="J12" s="11"/>
      <c r="K12" s="55"/>
      <c r="L12" s="11"/>
      <c r="M12" s="11"/>
      <c r="N12" s="13"/>
    </row>
    <row r="13" spans="2:18" ht="21" customHeight="1" x14ac:dyDescent="0.35">
      <c r="B13" s="6"/>
      <c r="C13" s="338">
        <v>4</v>
      </c>
      <c r="D13" s="73" t="s">
        <v>25</v>
      </c>
      <c r="E13" s="36" t="s">
        <v>0</v>
      </c>
      <c r="F13" s="11"/>
      <c r="G13" s="338">
        <v>5</v>
      </c>
      <c r="H13" s="73" t="s">
        <v>25</v>
      </c>
      <c r="I13" s="36" t="s">
        <v>0</v>
      </c>
      <c r="J13" s="11"/>
      <c r="K13" s="338">
        <v>6</v>
      </c>
      <c r="L13" s="73" t="s">
        <v>25</v>
      </c>
      <c r="M13" s="36" t="s">
        <v>0</v>
      </c>
      <c r="N13" s="13"/>
    </row>
    <row r="14" spans="2:18" s="24" customFormat="1" ht="13.15" customHeight="1" x14ac:dyDescent="0.25">
      <c r="B14" s="20"/>
      <c r="C14" s="339"/>
      <c r="D14" s="140" t="s">
        <v>24</v>
      </c>
      <c r="E14" s="141">
        <v>0</v>
      </c>
      <c r="F14" s="22"/>
      <c r="G14" s="339"/>
      <c r="H14" s="140" t="s">
        <v>24</v>
      </c>
      <c r="I14" s="141">
        <v>0</v>
      </c>
      <c r="J14" s="22"/>
      <c r="K14" s="339"/>
      <c r="L14" s="140" t="s">
        <v>24</v>
      </c>
      <c r="M14" s="141">
        <v>0</v>
      </c>
      <c r="N14" s="23"/>
    </row>
    <row r="15" spans="2:18" s="137" customFormat="1" ht="13" x14ac:dyDescent="0.25">
      <c r="B15" s="131"/>
      <c r="C15" s="339"/>
      <c r="D15" s="138" t="s">
        <v>32</v>
      </c>
      <c r="E15" s="143">
        <v>1720</v>
      </c>
      <c r="F15" s="134"/>
      <c r="G15" s="339"/>
      <c r="H15" s="138" t="s">
        <v>32</v>
      </c>
      <c r="I15" s="143">
        <v>1720</v>
      </c>
      <c r="J15" s="134"/>
      <c r="K15" s="339"/>
      <c r="L15" s="138" t="s">
        <v>32</v>
      </c>
      <c r="M15" s="143">
        <v>1720</v>
      </c>
      <c r="N15" s="136"/>
    </row>
    <row r="16" spans="2:18" s="24" customFormat="1" ht="13.15" customHeight="1" x14ac:dyDescent="0.25">
      <c r="B16" s="20"/>
      <c r="C16" s="339"/>
      <c r="D16" s="239" t="s">
        <v>63</v>
      </c>
      <c r="E16" s="240">
        <f>E14*12/E15</f>
        <v>0</v>
      </c>
      <c r="F16" s="22"/>
      <c r="G16" s="339"/>
      <c r="H16" s="239" t="s">
        <v>63</v>
      </c>
      <c r="I16" s="240">
        <f>I14*12/I15</f>
        <v>0</v>
      </c>
      <c r="J16" s="22"/>
      <c r="K16" s="339"/>
      <c r="L16" s="239" t="s">
        <v>63</v>
      </c>
      <c r="M16" s="240">
        <f>M14*12/M15</f>
        <v>0</v>
      </c>
      <c r="N16" s="23"/>
    </row>
    <row r="17" spans="2:14" s="24" customFormat="1" ht="13.15" customHeight="1" x14ac:dyDescent="0.25">
      <c r="B17" s="20"/>
      <c r="C17" s="339"/>
      <c r="D17" s="132" t="s">
        <v>26</v>
      </c>
      <c r="E17" s="133">
        <v>0</v>
      </c>
      <c r="F17" s="22"/>
      <c r="G17" s="339"/>
      <c r="H17" s="132" t="s">
        <v>26</v>
      </c>
      <c r="I17" s="133">
        <v>0</v>
      </c>
      <c r="J17" s="22"/>
      <c r="K17" s="339"/>
      <c r="L17" s="132" t="s">
        <v>26</v>
      </c>
      <c r="M17" s="133">
        <v>0</v>
      </c>
      <c r="N17" s="23"/>
    </row>
    <row r="18" spans="2:14" s="24" customFormat="1" ht="13.15" customHeight="1" x14ac:dyDescent="0.25">
      <c r="B18" s="20"/>
      <c r="C18" s="339"/>
      <c r="D18" s="138" t="s">
        <v>31</v>
      </c>
      <c r="E18" s="142">
        <v>0</v>
      </c>
      <c r="F18" s="22"/>
      <c r="G18" s="339"/>
      <c r="H18" s="138" t="s">
        <v>31</v>
      </c>
      <c r="I18" s="142">
        <v>0</v>
      </c>
      <c r="J18" s="22"/>
      <c r="K18" s="339"/>
      <c r="L18" s="138" t="s">
        <v>31</v>
      </c>
      <c r="M18" s="142">
        <v>0</v>
      </c>
      <c r="N18" s="23"/>
    </row>
    <row r="19" spans="2:14" s="24" customFormat="1" ht="13.15" customHeight="1" x14ac:dyDescent="0.25">
      <c r="B19" s="20"/>
      <c r="C19" s="339"/>
      <c r="D19" s="239" t="s">
        <v>64</v>
      </c>
      <c r="E19" s="240">
        <f>E16*(E17+E18)</f>
        <v>0</v>
      </c>
      <c r="F19" s="22"/>
      <c r="G19" s="339"/>
      <c r="H19" s="239" t="s">
        <v>64</v>
      </c>
      <c r="I19" s="240">
        <f>I16*(I17+I18)</f>
        <v>0</v>
      </c>
      <c r="J19" s="22"/>
      <c r="K19" s="339"/>
      <c r="L19" s="239" t="s">
        <v>64</v>
      </c>
      <c r="M19" s="240">
        <f>M16*(M17+M18)</f>
        <v>0</v>
      </c>
      <c r="N19" s="23"/>
    </row>
    <row r="20" spans="2:14" ht="21" customHeight="1" thickBot="1" x14ac:dyDescent="0.35">
      <c r="B20" s="6"/>
      <c r="C20" s="340"/>
      <c r="D20" s="241" t="s">
        <v>65</v>
      </c>
      <c r="E20" s="74">
        <f>E16+E19</f>
        <v>0</v>
      </c>
      <c r="F20" s="11"/>
      <c r="G20" s="340"/>
      <c r="H20" s="241" t="s">
        <v>65</v>
      </c>
      <c r="I20" s="74">
        <f>I16+I19</f>
        <v>0</v>
      </c>
      <c r="J20" s="11"/>
      <c r="K20" s="340"/>
      <c r="L20" s="241" t="s">
        <v>65</v>
      </c>
      <c r="M20" s="74">
        <f>M16+M19</f>
        <v>0</v>
      </c>
      <c r="N20" s="13"/>
    </row>
    <row r="21" spans="2:14" ht="17.649999999999999" customHeight="1" thickBot="1" x14ac:dyDescent="0.6">
      <c r="B21" s="6"/>
      <c r="C21" s="11"/>
      <c r="D21" s="11"/>
      <c r="E21" s="11"/>
      <c r="F21" s="11"/>
      <c r="G21" s="55"/>
      <c r="H21" s="11"/>
      <c r="I21" s="11"/>
      <c r="J21" s="11"/>
      <c r="K21" s="55"/>
      <c r="L21" s="11"/>
      <c r="M21" s="11"/>
      <c r="N21" s="13"/>
    </row>
    <row r="22" spans="2:14" ht="21" customHeight="1" x14ac:dyDescent="0.35">
      <c r="B22" s="6"/>
      <c r="C22" s="338">
        <v>7</v>
      </c>
      <c r="D22" s="73" t="s">
        <v>25</v>
      </c>
      <c r="E22" s="36" t="s">
        <v>0</v>
      </c>
      <c r="F22" s="11"/>
      <c r="G22" s="338">
        <v>8</v>
      </c>
      <c r="H22" s="73" t="s">
        <v>25</v>
      </c>
      <c r="I22" s="36" t="s">
        <v>0</v>
      </c>
      <c r="J22" s="11"/>
      <c r="K22" s="338">
        <v>9</v>
      </c>
      <c r="L22" s="73" t="s">
        <v>25</v>
      </c>
      <c r="M22" s="36" t="s">
        <v>0</v>
      </c>
      <c r="N22" s="13"/>
    </row>
    <row r="23" spans="2:14" s="24" customFormat="1" ht="12.75" customHeight="1" x14ac:dyDescent="0.25">
      <c r="B23" s="20"/>
      <c r="C23" s="339"/>
      <c r="D23" s="140" t="s">
        <v>24</v>
      </c>
      <c r="E23" s="141">
        <v>0</v>
      </c>
      <c r="F23" s="22"/>
      <c r="G23" s="339"/>
      <c r="H23" s="140" t="s">
        <v>24</v>
      </c>
      <c r="I23" s="141">
        <v>0</v>
      </c>
      <c r="J23" s="22"/>
      <c r="K23" s="339"/>
      <c r="L23" s="140" t="s">
        <v>24</v>
      </c>
      <c r="M23" s="141">
        <v>0</v>
      </c>
      <c r="N23" s="23"/>
    </row>
    <row r="24" spans="2:14" s="137" customFormat="1" ht="13" x14ac:dyDescent="0.25">
      <c r="B24" s="131"/>
      <c r="C24" s="339"/>
      <c r="D24" s="138" t="s">
        <v>32</v>
      </c>
      <c r="E24" s="143">
        <v>1720</v>
      </c>
      <c r="F24" s="134"/>
      <c r="G24" s="339"/>
      <c r="H24" s="138" t="s">
        <v>32</v>
      </c>
      <c r="I24" s="143">
        <v>1720</v>
      </c>
      <c r="J24" s="134"/>
      <c r="K24" s="339"/>
      <c r="L24" s="138" t="s">
        <v>32</v>
      </c>
      <c r="M24" s="143">
        <v>1720</v>
      </c>
      <c r="N24" s="136"/>
    </row>
    <row r="25" spans="2:14" s="24" customFormat="1" ht="13.15" customHeight="1" x14ac:dyDescent="0.25">
      <c r="B25" s="20"/>
      <c r="C25" s="339"/>
      <c r="D25" s="239" t="s">
        <v>63</v>
      </c>
      <c r="E25" s="240">
        <f>E23*12/E24</f>
        <v>0</v>
      </c>
      <c r="F25" s="22"/>
      <c r="G25" s="339"/>
      <c r="H25" s="239" t="s">
        <v>63</v>
      </c>
      <c r="I25" s="240">
        <f>I23*12/I24</f>
        <v>0</v>
      </c>
      <c r="J25" s="22"/>
      <c r="K25" s="339"/>
      <c r="L25" s="239" t="s">
        <v>63</v>
      </c>
      <c r="M25" s="240">
        <f>M23*12/M24</f>
        <v>0</v>
      </c>
      <c r="N25" s="23"/>
    </row>
    <row r="26" spans="2:14" s="24" customFormat="1" ht="13.15" customHeight="1" x14ac:dyDescent="0.25">
      <c r="B26" s="20"/>
      <c r="C26" s="339"/>
      <c r="D26" s="132" t="s">
        <v>26</v>
      </c>
      <c r="E26" s="133">
        <v>0</v>
      </c>
      <c r="F26" s="22"/>
      <c r="G26" s="339"/>
      <c r="H26" s="132" t="s">
        <v>26</v>
      </c>
      <c r="I26" s="133">
        <v>0</v>
      </c>
      <c r="J26" s="22"/>
      <c r="K26" s="339"/>
      <c r="L26" s="132" t="s">
        <v>26</v>
      </c>
      <c r="M26" s="133">
        <v>0</v>
      </c>
      <c r="N26" s="23"/>
    </row>
    <row r="27" spans="2:14" s="24" customFormat="1" ht="13.15" customHeight="1" x14ac:dyDescent="0.25">
      <c r="B27" s="20"/>
      <c r="C27" s="339"/>
      <c r="D27" s="138" t="s">
        <v>31</v>
      </c>
      <c r="E27" s="142">
        <v>0</v>
      </c>
      <c r="F27" s="22"/>
      <c r="G27" s="339"/>
      <c r="H27" s="138" t="s">
        <v>31</v>
      </c>
      <c r="I27" s="142">
        <v>0</v>
      </c>
      <c r="J27" s="22"/>
      <c r="K27" s="339"/>
      <c r="L27" s="138" t="s">
        <v>31</v>
      </c>
      <c r="M27" s="142">
        <v>0</v>
      </c>
      <c r="N27" s="23"/>
    </row>
    <row r="28" spans="2:14" s="24" customFormat="1" ht="13.15" customHeight="1" x14ac:dyDescent="0.25">
      <c r="B28" s="20"/>
      <c r="C28" s="339"/>
      <c r="D28" s="239" t="s">
        <v>64</v>
      </c>
      <c r="E28" s="240">
        <f>E25*(E26+E27)</f>
        <v>0</v>
      </c>
      <c r="F28" s="22"/>
      <c r="G28" s="339"/>
      <c r="H28" s="239" t="s">
        <v>64</v>
      </c>
      <c r="I28" s="240">
        <f>I25*(I26+I27)</f>
        <v>0</v>
      </c>
      <c r="J28" s="22"/>
      <c r="K28" s="339"/>
      <c r="L28" s="239" t="s">
        <v>64</v>
      </c>
      <c r="M28" s="240">
        <f>M25*(M26+M27)</f>
        <v>0</v>
      </c>
      <c r="N28" s="23"/>
    </row>
    <row r="29" spans="2:14" ht="21" customHeight="1" thickBot="1" x14ac:dyDescent="0.35">
      <c r="B29" s="6"/>
      <c r="C29" s="340"/>
      <c r="D29" s="241" t="s">
        <v>65</v>
      </c>
      <c r="E29" s="74">
        <f>E25+E28</f>
        <v>0</v>
      </c>
      <c r="F29" s="11"/>
      <c r="G29" s="340"/>
      <c r="H29" s="241" t="s">
        <v>65</v>
      </c>
      <c r="I29" s="74">
        <f>I25+I28</f>
        <v>0</v>
      </c>
      <c r="J29" s="11"/>
      <c r="K29" s="340"/>
      <c r="L29" s="241" t="s">
        <v>65</v>
      </c>
      <c r="M29" s="74">
        <f>M25+M28</f>
        <v>0</v>
      </c>
      <c r="N29" s="13"/>
    </row>
    <row r="30" spans="2:14" ht="17.649999999999999" customHeight="1" thickBot="1" x14ac:dyDescent="0.6">
      <c r="B30" s="6"/>
      <c r="C30" s="11"/>
      <c r="D30" s="11"/>
      <c r="E30" s="11"/>
      <c r="F30" s="11"/>
      <c r="G30" s="55"/>
      <c r="H30" s="11"/>
      <c r="I30" s="11"/>
      <c r="J30" s="11"/>
      <c r="K30" s="55"/>
      <c r="L30" s="11"/>
      <c r="M30" s="11"/>
      <c r="N30" s="13"/>
    </row>
    <row r="31" spans="2:14" ht="20.65" customHeight="1" x14ac:dyDescent="0.35">
      <c r="B31" s="6"/>
      <c r="C31" s="338">
        <v>10</v>
      </c>
      <c r="D31" s="73" t="s">
        <v>25</v>
      </c>
      <c r="E31" s="36" t="s">
        <v>0</v>
      </c>
      <c r="F31" s="11"/>
      <c r="G31" s="338">
        <v>11</v>
      </c>
      <c r="H31" s="73" t="s">
        <v>25</v>
      </c>
      <c r="I31" s="36" t="s">
        <v>0</v>
      </c>
      <c r="J31" s="11"/>
      <c r="K31" s="338">
        <v>12</v>
      </c>
      <c r="L31" s="73" t="s">
        <v>25</v>
      </c>
      <c r="M31" s="36" t="s">
        <v>0</v>
      </c>
      <c r="N31" s="13"/>
    </row>
    <row r="32" spans="2:14" s="24" customFormat="1" ht="13.15" customHeight="1" x14ac:dyDescent="0.25">
      <c r="B32" s="20"/>
      <c r="C32" s="339"/>
      <c r="D32" s="140" t="s">
        <v>24</v>
      </c>
      <c r="E32" s="141">
        <v>0</v>
      </c>
      <c r="F32" s="22"/>
      <c r="G32" s="339"/>
      <c r="H32" s="140" t="s">
        <v>24</v>
      </c>
      <c r="I32" s="141">
        <v>0</v>
      </c>
      <c r="J32" s="22"/>
      <c r="K32" s="339"/>
      <c r="L32" s="140" t="s">
        <v>24</v>
      </c>
      <c r="M32" s="141">
        <v>0</v>
      </c>
      <c r="N32" s="23"/>
    </row>
    <row r="33" spans="2:14" s="137" customFormat="1" ht="13" x14ac:dyDescent="0.25">
      <c r="B33" s="131"/>
      <c r="C33" s="339"/>
      <c r="D33" s="138" t="s">
        <v>32</v>
      </c>
      <c r="E33" s="143">
        <v>1720</v>
      </c>
      <c r="F33" s="134"/>
      <c r="G33" s="339"/>
      <c r="H33" s="138" t="s">
        <v>32</v>
      </c>
      <c r="I33" s="143">
        <v>1720</v>
      </c>
      <c r="J33" s="134"/>
      <c r="K33" s="339"/>
      <c r="L33" s="138" t="s">
        <v>32</v>
      </c>
      <c r="M33" s="143">
        <v>1720</v>
      </c>
      <c r="N33" s="136"/>
    </row>
    <row r="34" spans="2:14" s="24" customFormat="1" ht="13.15" customHeight="1" x14ac:dyDescent="0.25">
      <c r="B34" s="20"/>
      <c r="C34" s="339"/>
      <c r="D34" s="239" t="s">
        <v>63</v>
      </c>
      <c r="E34" s="240">
        <f>E32*12/E33</f>
        <v>0</v>
      </c>
      <c r="F34" s="22"/>
      <c r="G34" s="339"/>
      <c r="H34" s="239" t="s">
        <v>63</v>
      </c>
      <c r="I34" s="240">
        <f>I32*12/I33</f>
        <v>0</v>
      </c>
      <c r="J34" s="22"/>
      <c r="K34" s="339"/>
      <c r="L34" s="239" t="s">
        <v>63</v>
      </c>
      <c r="M34" s="240">
        <f>M32*12/M33</f>
        <v>0</v>
      </c>
      <c r="N34" s="23"/>
    </row>
    <row r="35" spans="2:14" s="24" customFormat="1" ht="13.15" customHeight="1" x14ac:dyDescent="0.25">
      <c r="B35" s="20"/>
      <c r="C35" s="339"/>
      <c r="D35" s="132" t="s">
        <v>26</v>
      </c>
      <c r="E35" s="133">
        <v>0</v>
      </c>
      <c r="F35" s="22"/>
      <c r="G35" s="339"/>
      <c r="H35" s="132" t="s">
        <v>26</v>
      </c>
      <c r="I35" s="133">
        <v>0</v>
      </c>
      <c r="J35" s="22"/>
      <c r="K35" s="339"/>
      <c r="L35" s="132" t="s">
        <v>26</v>
      </c>
      <c r="M35" s="133">
        <v>0</v>
      </c>
      <c r="N35" s="23"/>
    </row>
    <row r="36" spans="2:14" s="24" customFormat="1" ht="12.75" customHeight="1" x14ac:dyDescent="0.25">
      <c r="B36" s="20"/>
      <c r="C36" s="339"/>
      <c r="D36" s="138" t="s">
        <v>31</v>
      </c>
      <c r="E36" s="142">
        <v>0</v>
      </c>
      <c r="F36" s="22"/>
      <c r="G36" s="339"/>
      <c r="H36" s="138" t="s">
        <v>31</v>
      </c>
      <c r="I36" s="142">
        <v>0</v>
      </c>
      <c r="J36" s="22"/>
      <c r="K36" s="339"/>
      <c r="L36" s="138" t="s">
        <v>31</v>
      </c>
      <c r="M36" s="142">
        <v>0</v>
      </c>
      <c r="N36" s="23"/>
    </row>
    <row r="37" spans="2:14" s="24" customFormat="1" ht="13.15" customHeight="1" x14ac:dyDescent="0.25">
      <c r="B37" s="20"/>
      <c r="C37" s="339"/>
      <c r="D37" s="239" t="s">
        <v>64</v>
      </c>
      <c r="E37" s="240">
        <f>E34*(E35+E36)</f>
        <v>0</v>
      </c>
      <c r="F37" s="22"/>
      <c r="G37" s="339"/>
      <c r="H37" s="239" t="s">
        <v>64</v>
      </c>
      <c r="I37" s="240">
        <f>I34*(I35+I36)</f>
        <v>0</v>
      </c>
      <c r="J37" s="22"/>
      <c r="K37" s="339"/>
      <c r="L37" s="239" t="s">
        <v>64</v>
      </c>
      <c r="M37" s="240">
        <f>M34*(M35+M36)</f>
        <v>0</v>
      </c>
      <c r="N37" s="23"/>
    </row>
    <row r="38" spans="2:14" ht="21" customHeight="1" thickBot="1" x14ac:dyDescent="0.35">
      <c r="B38" s="6"/>
      <c r="C38" s="340"/>
      <c r="D38" s="241" t="s">
        <v>65</v>
      </c>
      <c r="E38" s="74">
        <f>E34+E37</f>
        <v>0</v>
      </c>
      <c r="F38" s="11"/>
      <c r="G38" s="340"/>
      <c r="H38" s="241" t="s">
        <v>65</v>
      </c>
      <c r="I38" s="74">
        <f>I34+I37</f>
        <v>0</v>
      </c>
      <c r="J38" s="11"/>
      <c r="K38" s="340"/>
      <c r="L38" s="241" t="s">
        <v>65</v>
      </c>
      <c r="M38" s="74">
        <f>M34+M37</f>
        <v>0</v>
      </c>
      <c r="N38" s="13"/>
    </row>
    <row r="39" spans="2:14" ht="17.649999999999999" customHeight="1" thickBot="1" x14ac:dyDescent="0.6">
      <c r="B39" s="6"/>
      <c r="C39" s="11"/>
      <c r="D39" s="11"/>
      <c r="E39" s="11"/>
      <c r="F39" s="11"/>
      <c r="G39" s="55"/>
      <c r="H39" s="11"/>
      <c r="I39" s="11"/>
      <c r="J39" s="11"/>
      <c r="K39" s="55"/>
      <c r="L39" s="11"/>
      <c r="M39" s="11"/>
      <c r="N39" s="13"/>
    </row>
    <row r="40" spans="2:14" ht="20.5" customHeight="1" x14ac:dyDescent="0.55000000000000004">
      <c r="B40" s="6"/>
      <c r="C40" s="338">
        <v>13</v>
      </c>
      <c r="D40" s="73" t="s">
        <v>25</v>
      </c>
      <c r="E40" s="36" t="s">
        <v>0</v>
      </c>
      <c r="F40" s="11"/>
      <c r="G40" s="55"/>
      <c r="H40" s="11"/>
      <c r="I40" s="11"/>
      <c r="J40" s="11"/>
      <c r="K40" s="55"/>
      <c r="L40" s="11"/>
      <c r="M40" s="11"/>
      <c r="N40" s="13"/>
    </row>
    <row r="41" spans="2:14" s="24" customFormat="1" ht="12.75" customHeight="1" x14ac:dyDescent="0.25">
      <c r="B41" s="20"/>
      <c r="C41" s="339"/>
      <c r="D41" s="140" t="s">
        <v>24</v>
      </c>
      <c r="E41" s="141">
        <v>0</v>
      </c>
      <c r="F41" s="22"/>
      <c r="G41" s="139"/>
      <c r="H41" s="22"/>
      <c r="I41" s="22"/>
      <c r="J41" s="22"/>
      <c r="K41" s="139"/>
      <c r="L41" s="22"/>
      <c r="M41" s="22"/>
      <c r="N41" s="23"/>
    </row>
    <row r="42" spans="2:14" s="137" customFormat="1" ht="12.5" customHeight="1" x14ac:dyDescent="0.25">
      <c r="B42" s="131"/>
      <c r="C42" s="339"/>
      <c r="D42" s="138" t="s">
        <v>32</v>
      </c>
      <c r="E42" s="143">
        <v>1720</v>
      </c>
      <c r="F42" s="134"/>
      <c r="G42" s="135"/>
      <c r="H42" s="134"/>
      <c r="I42" s="134"/>
      <c r="J42" s="134"/>
      <c r="K42" s="135"/>
      <c r="L42" s="134"/>
      <c r="M42" s="134"/>
      <c r="N42" s="136"/>
    </row>
    <row r="43" spans="2:14" s="24" customFormat="1" ht="13" customHeight="1" x14ac:dyDescent="0.25">
      <c r="B43" s="20"/>
      <c r="C43" s="339"/>
      <c r="D43" s="239" t="s">
        <v>63</v>
      </c>
      <c r="E43" s="240">
        <f>E41*12/E42</f>
        <v>0</v>
      </c>
      <c r="F43" s="22"/>
      <c r="G43" s="139"/>
      <c r="H43" s="22"/>
      <c r="I43" s="22"/>
      <c r="J43" s="22"/>
      <c r="K43" s="139"/>
      <c r="L43" s="22"/>
      <c r="M43" s="22"/>
      <c r="N43" s="23"/>
    </row>
    <row r="44" spans="2:14" s="24" customFormat="1" ht="12.75" customHeight="1" x14ac:dyDescent="0.25">
      <c r="B44" s="20"/>
      <c r="C44" s="339"/>
      <c r="D44" s="132" t="s">
        <v>26</v>
      </c>
      <c r="E44" s="133">
        <v>0</v>
      </c>
      <c r="F44" s="22"/>
      <c r="G44" s="139"/>
      <c r="H44" s="22"/>
      <c r="I44" s="22"/>
      <c r="J44" s="22"/>
      <c r="K44" s="139"/>
      <c r="L44" s="22"/>
      <c r="M44" s="22"/>
      <c r="N44" s="23"/>
    </row>
    <row r="45" spans="2:14" s="24" customFormat="1" ht="12.75" customHeight="1" x14ac:dyDescent="0.25">
      <c r="B45" s="20"/>
      <c r="C45" s="339"/>
      <c r="D45" s="138" t="s">
        <v>31</v>
      </c>
      <c r="E45" s="142">
        <v>0</v>
      </c>
      <c r="F45" s="22"/>
      <c r="G45" s="139"/>
      <c r="H45" s="22"/>
      <c r="I45" s="22"/>
      <c r="J45" s="22"/>
      <c r="K45" s="139"/>
      <c r="L45" s="22"/>
      <c r="M45" s="22"/>
      <c r="N45" s="23"/>
    </row>
    <row r="46" spans="2:14" s="24" customFormat="1" ht="12.75" customHeight="1" x14ac:dyDescent="0.25">
      <c r="B46" s="20"/>
      <c r="C46" s="339"/>
      <c r="D46" s="239" t="s">
        <v>64</v>
      </c>
      <c r="E46" s="240">
        <f>E43*(E44+E45)</f>
        <v>0</v>
      </c>
      <c r="F46" s="22"/>
      <c r="G46" s="139"/>
      <c r="H46" s="22"/>
      <c r="I46" s="22"/>
      <c r="J46" s="22"/>
      <c r="K46" s="139"/>
      <c r="L46" s="22"/>
      <c r="M46" s="22"/>
      <c r="N46" s="23"/>
    </row>
    <row r="47" spans="2:14" ht="21" customHeight="1" thickBot="1" x14ac:dyDescent="0.6">
      <c r="B47" s="6"/>
      <c r="C47" s="340"/>
      <c r="D47" s="241" t="s">
        <v>65</v>
      </c>
      <c r="E47" s="74">
        <f>E43+E46</f>
        <v>0</v>
      </c>
      <c r="F47" s="11"/>
      <c r="G47" s="55"/>
      <c r="H47" s="11"/>
      <c r="I47" s="11"/>
      <c r="J47" s="11"/>
      <c r="K47" s="55"/>
      <c r="L47" s="11"/>
      <c r="M47" s="11"/>
      <c r="N47" s="13"/>
    </row>
    <row r="48" spans="2:14" ht="24" thickBot="1" x14ac:dyDescent="0.6">
      <c r="B48" s="25"/>
      <c r="C48" s="54"/>
      <c r="D48" s="30"/>
      <c r="E48" s="30"/>
      <c r="F48" s="30"/>
      <c r="G48" s="54"/>
      <c r="H48" s="30"/>
      <c r="I48" s="30"/>
      <c r="J48" s="30"/>
      <c r="K48" s="54"/>
      <c r="L48" s="30"/>
      <c r="M48" s="30"/>
      <c r="N48" s="31"/>
    </row>
  </sheetData>
  <sheetProtection sheet="1" selectLockedCells="1"/>
  <mergeCells count="16">
    <mergeCell ref="O4:R4"/>
    <mergeCell ref="K13:K20"/>
    <mergeCell ref="G13:G20"/>
    <mergeCell ref="G4:G11"/>
    <mergeCell ref="K4:K11"/>
    <mergeCell ref="C40:C47"/>
    <mergeCell ref="C1:M1"/>
    <mergeCell ref="C13:C20"/>
    <mergeCell ref="C22:C29"/>
    <mergeCell ref="G22:G29"/>
    <mergeCell ref="K22:K29"/>
    <mergeCell ref="C31:C38"/>
    <mergeCell ref="G31:G38"/>
    <mergeCell ref="K31:K38"/>
    <mergeCell ref="C4:C11"/>
    <mergeCell ref="C2:M2"/>
  </mergeCells>
  <conditionalFormatting sqref="D4">
    <cfRule type="duplicateValues" dxfId="12" priority="25"/>
  </conditionalFormatting>
  <conditionalFormatting sqref="H4">
    <cfRule type="duplicateValues" dxfId="11" priority="12"/>
  </conditionalFormatting>
  <conditionalFormatting sqref="L4">
    <cfRule type="duplicateValues" dxfId="10" priority="11"/>
  </conditionalFormatting>
  <conditionalFormatting sqref="D13">
    <cfRule type="duplicateValues" dxfId="9" priority="10"/>
  </conditionalFormatting>
  <conditionalFormatting sqref="H13">
    <cfRule type="duplicateValues" dxfId="8" priority="9"/>
  </conditionalFormatting>
  <conditionalFormatting sqref="L13">
    <cfRule type="duplicateValues" dxfId="7" priority="8"/>
  </conditionalFormatting>
  <conditionalFormatting sqref="D22">
    <cfRule type="duplicateValues" dxfId="6" priority="7"/>
  </conditionalFormatting>
  <conditionalFormatting sqref="H22">
    <cfRule type="duplicateValues" dxfId="5" priority="6"/>
  </conditionalFormatting>
  <conditionalFormatting sqref="L22">
    <cfRule type="duplicateValues" dxfId="4" priority="5"/>
  </conditionalFormatting>
  <conditionalFormatting sqref="D31">
    <cfRule type="duplicateValues" dxfId="3" priority="4"/>
  </conditionalFormatting>
  <conditionalFormatting sqref="H31">
    <cfRule type="duplicateValues" dxfId="2" priority="3"/>
  </conditionalFormatting>
  <conditionalFormatting sqref="L31">
    <cfRule type="duplicateValues" dxfId="1" priority="2"/>
  </conditionalFormatting>
  <conditionalFormatting sqref="D40">
    <cfRule type="duplicateValues" dxfId="0" priority="1"/>
  </conditionalFormatting>
  <dataValidations count="2">
    <dataValidation allowBlank="1" showInputMessage="1" showErrorMessage="1" errorTitle="Felaktigt värde" error="Tillåtet värde mellan 0 och 1, tex 0,12 motsvarar 12%." sqref="I26 I8 I17 I35 E8 M26 M8 M17 M35 E35 E17 E26 E44" xr:uid="{B5612A18-B392-46C6-97E8-4C1925A2722E}"/>
    <dataValidation allowBlank="1" showInputMessage="1" showErrorMessage="1" errorTitle="Felaktigt värde" error="Tillåtet värde mellan 0 och 1, tex. 0,32 motsvarar 32%." sqref="I27 I9 I18 I36 E9 M27 M9 M18 M36 E36 E18 E27 E45" xr:uid="{80471233-56AB-4E8D-B259-304359C2F784}"/>
  </dataValidations>
  <pageMargins left="0.7" right="0.7" top="0.75" bottom="0.75" header="0.3" footer="0.3"/>
  <pageSetup paperSize="9" scale="63"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34B5BB-AAF9-46C5-9636-B49379A88F05}">
  <sheetPr>
    <pageSetUpPr fitToPage="1"/>
  </sheetPr>
  <dimension ref="B1:M743"/>
  <sheetViews>
    <sheetView showGridLines="0" showRuler="0" view="pageLayout" zoomScale="80" zoomScaleNormal="60" zoomScalePageLayoutView="80" workbookViewId="0">
      <selection activeCell="N20" sqref="N20"/>
    </sheetView>
  </sheetViews>
  <sheetFormatPr defaultColWidth="9.26953125" defaultRowHeight="13" x14ac:dyDescent="0.3"/>
  <cols>
    <col min="1" max="1" width="2.26953125" style="1" customWidth="1"/>
    <col min="2" max="2" width="2.7265625" style="1" customWidth="1"/>
    <col min="3" max="3" width="23.54296875" style="32" customWidth="1"/>
    <col min="4" max="4" width="13.7265625" style="1" customWidth="1"/>
    <col min="5" max="5" width="13.26953125" style="1" customWidth="1"/>
    <col min="6" max="6" width="12.26953125" style="1" customWidth="1"/>
    <col min="7" max="7" width="13.26953125" style="1" customWidth="1"/>
    <col min="8" max="9" width="14.26953125" style="1" customWidth="1"/>
    <col min="10" max="10" width="17.7265625" style="1" customWidth="1"/>
    <col min="11" max="11" width="12" style="1" customWidth="1"/>
    <col min="12" max="12" width="37" style="1" customWidth="1"/>
    <col min="13" max="13" width="3.26953125" style="1" customWidth="1"/>
    <col min="14" max="16384" width="9.26953125" style="1"/>
  </cols>
  <sheetData>
    <row r="1" spans="2:13" ht="28.5" customHeight="1" thickBot="1" x14ac:dyDescent="0.35">
      <c r="B1" s="408" t="s">
        <v>36</v>
      </c>
      <c r="C1" s="408"/>
      <c r="D1" s="408"/>
      <c r="E1" s="408"/>
      <c r="F1" s="408"/>
      <c r="G1" s="408"/>
      <c r="H1" s="144"/>
      <c r="I1" s="409" t="s">
        <v>28</v>
      </c>
      <c r="J1" s="409"/>
      <c r="K1" s="409"/>
      <c r="L1" s="409"/>
      <c r="M1" s="409"/>
    </row>
    <row r="2" spans="2:13" ht="13.5" thickBot="1" x14ac:dyDescent="0.35">
      <c r="B2" s="145"/>
      <c r="C2" s="146"/>
      <c r="D2" s="147"/>
      <c r="E2" s="147"/>
      <c r="F2" s="147"/>
      <c r="G2" s="147"/>
      <c r="H2" s="147"/>
      <c r="I2" s="147"/>
      <c r="J2" s="147"/>
      <c r="K2" s="147"/>
      <c r="L2" s="147"/>
      <c r="M2" s="148"/>
    </row>
    <row r="3" spans="2:13" ht="15.75" customHeight="1" x14ac:dyDescent="0.3">
      <c r="B3" s="149"/>
      <c r="C3" s="396" t="s">
        <v>6</v>
      </c>
      <c r="D3" s="410"/>
      <c r="E3" s="411" t="s">
        <v>37</v>
      </c>
      <c r="F3" s="411"/>
      <c r="G3" s="412"/>
      <c r="H3" s="150"/>
      <c r="I3" s="396" t="s">
        <v>30</v>
      </c>
      <c r="J3" s="410"/>
      <c r="K3" s="151">
        <v>0.31419999999999998</v>
      </c>
      <c r="L3" s="150"/>
      <c r="M3" s="152"/>
    </row>
    <row r="4" spans="2:13" ht="15.75" customHeight="1" thickBot="1" x14ac:dyDescent="0.35">
      <c r="B4" s="149"/>
      <c r="C4" s="403" t="s">
        <v>15</v>
      </c>
      <c r="D4" s="404"/>
      <c r="E4" s="369" t="s">
        <v>38</v>
      </c>
      <c r="F4" s="369"/>
      <c r="G4" s="405"/>
      <c r="H4" s="150"/>
      <c r="I4" s="406" t="s">
        <v>31</v>
      </c>
      <c r="J4" s="407"/>
      <c r="K4" s="153">
        <v>0.11260000000000001</v>
      </c>
      <c r="L4" s="150"/>
      <c r="M4" s="152"/>
    </row>
    <row r="5" spans="2:13" ht="15.75" customHeight="1" thickBot="1" x14ac:dyDescent="0.35">
      <c r="B5" s="149"/>
      <c r="C5" s="391" t="s">
        <v>14</v>
      </c>
      <c r="D5" s="392"/>
      <c r="E5" s="373">
        <v>20202020</v>
      </c>
      <c r="F5" s="373"/>
      <c r="G5" s="393"/>
      <c r="H5" s="154"/>
      <c r="I5" s="394" t="s">
        <v>53</v>
      </c>
      <c r="J5" s="395"/>
      <c r="K5" s="155">
        <f>SUM(K3:K4)</f>
        <v>0.42679999999999996</v>
      </c>
      <c r="L5" s="150"/>
      <c r="M5" s="152"/>
    </row>
    <row r="6" spans="2:13" ht="15.75" customHeight="1" thickBot="1" x14ac:dyDescent="0.35">
      <c r="B6" s="149"/>
      <c r="C6" s="154"/>
      <c r="D6" s="154"/>
      <c r="E6" s="156" t="s">
        <v>10</v>
      </c>
      <c r="F6" s="156" t="s">
        <v>11</v>
      </c>
      <c r="G6" s="154"/>
      <c r="H6" s="154"/>
      <c r="I6" s="150"/>
      <c r="J6" s="150"/>
      <c r="K6" s="150"/>
      <c r="L6" s="150"/>
      <c r="M6" s="152"/>
    </row>
    <row r="7" spans="2:13" ht="15.75" customHeight="1" x14ac:dyDescent="0.3">
      <c r="B7" s="149"/>
      <c r="C7" s="396" t="s">
        <v>7</v>
      </c>
      <c r="D7" s="397"/>
      <c r="E7" s="157"/>
      <c r="F7" s="158"/>
      <c r="G7" s="154"/>
      <c r="H7" s="154"/>
      <c r="I7" s="150"/>
      <c r="J7" s="150"/>
      <c r="K7" s="150"/>
      <c r="L7" s="150"/>
      <c r="M7" s="152"/>
    </row>
    <row r="8" spans="2:13" ht="15.75" customHeight="1" thickBot="1" x14ac:dyDescent="0.35">
      <c r="B8" s="149"/>
      <c r="C8" s="391" t="s">
        <v>22</v>
      </c>
      <c r="D8" s="398"/>
      <c r="E8" s="399"/>
      <c r="F8" s="400"/>
      <c r="G8" s="156"/>
      <c r="H8" s="154"/>
      <c r="I8" s="154"/>
      <c r="J8" s="154"/>
      <c r="K8" s="154"/>
      <c r="L8" s="154"/>
      <c r="M8" s="152"/>
    </row>
    <row r="9" spans="2:13" ht="12" customHeight="1" thickBot="1" x14ac:dyDescent="0.35">
      <c r="B9" s="149"/>
      <c r="C9" s="150"/>
      <c r="D9" s="159"/>
      <c r="E9" s="159"/>
      <c r="F9" s="159"/>
      <c r="G9" s="154"/>
      <c r="H9" s="154"/>
      <c r="I9" s="154"/>
      <c r="J9" s="154"/>
      <c r="K9" s="154"/>
      <c r="L9" s="154"/>
      <c r="M9" s="152"/>
    </row>
    <row r="10" spans="2:13" s="24" customFormat="1" ht="20.25" customHeight="1" thickBot="1" x14ac:dyDescent="0.3">
      <c r="B10" s="160"/>
      <c r="C10" s="384" t="s">
        <v>18</v>
      </c>
      <c r="D10" s="385"/>
      <c r="E10" s="385"/>
      <c r="F10" s="385"/>
      <c r="G10" s="385"/>
      <c r="H10" s="385"/>
      <c r="I10" s="385"/>
      <c r="J10" s="385"/>
      <c r="K10" s="385"/>
      <c r="L10" s="386"/>
      <c r="M10" s="161"/>
    </row>
    <row r="11" spans="2:13" s="12" customFormat="1" ht="39" x14ac:dyDescent="0.3">
      <c r="B11" s="149"/>
      <c r="C11" s="162" t="s">
        <v>0</v>
      </c>
      <c r="D11" s="163" t="s">
        <v>47</v>
      </c>
      <c r="E11" s="123" t="s">
        <v>8</v>
      </c>
      <c r="F11" s="164" t="s">
        <v>9</v>
      </c>
      <c r="G11" s="165" t="s">
        <v>17</v>
      </c>
      <c r="H11" s="166" t="s">
        <v>48</v>
      </c>
      <c r="I11" s="167" t="s">
        <v>54</v>
      </c>
      <c r="J11" s="168" t="s">
        <v>29</v>
      </c>
      <c r="K11" s="401" t="s">
        <v>1</v>
      </c>
      <c r="L11" s="402"/>
      <c r="M11" s="169"/>
    </row>
    <row r="12" spans="2:13" x14ac:dyDescent="0.3">
      <c r="B12" s="149"/>
      <c r="C12" s="170" t="s">
        <v>39</v>
      </c>
      <c r="D12" s="171">
        <v>40000</v>
      </c>
      <c r="E12" s="172">
        <v>0.75</v>
      </c>
      <c r="F12" s="173">
        <v>2</v>
      </c>
      <c r="G12" s="174" t="s">
        <v>41</v>
      </c>
      <c r="H12" s="175">
        <f>IF(E12&gt;100.1%,"Mer än 100%",(D12*E12*F12))</f>
        <v>60000</v>
      </c>
      <c r="I12" s="255">
        <f>H12*$K$5</f>
        <v>25607.999999999996</v>
      </c>
      <c r="J12" s="176">
        <f t="shared" ref="J12:J25" si="0">H12+I12</f>
        <v>85608</v>
      </c>
      <c r="K12" s="370"/>
      <c r="L12" s="371"/>
      <c r="M12" s="177"/>
    </row>
    <row r="13" spans="2:13" x14ac:dyDescent="0.3">
      <c r="B13" s="149"/>
      <c r="C13" s="170" t="s">
        <v>40</v>
      </c>
      <c r="D13" s="171">
        <v>41000</v>
      </c>
      <c r="E13" s="172">
        <v>0.5</v>
      </c>
      <c r="F13" s="173">
        <v>1</v>
      </c>
      <c r="G13" s="178" t="s">
        <v>42</v>
      </c>
      <c r="H13" s="175">
        <f t="shared" ref="H13:H25" si="1">IF(E13&gt;100.1%,"Mer än 100%",(D13*E13*F13))</f>
        <v>20500</v>
      </c>
      <c r="I13" s="255">
        <f t="shared" ref="I13:I25" si="2">H13*$K$5</f>
        <v>8749.4</v>
      </c>
      <c r="J13" s="176">
        <f t="shared" si="0"/>
        <v>29249.4</v>
      </c>
      <c r="K13" s="370"/>
      <c r="L13" s="371"/>
      <c r="M13" s="177"/>
    </row>
    <row r="14" spans="2:13" x14ac:dyDescent="0.3">
      <c r="B14" s="149"/>
      <c r="C14" s="170"/>
      <c r="D14" s="171"/>
      <c r="E14" s="172"/>
      <c r="F14" s="173"/>
      <c r="G14" s="179"/>
      <c r="H14" s="175">
        <f t="shared" si="1"/>
        <v>0</v>
      </c>
      <c r="I14" s="255">
        <f t="shared" si="2"/>
        <v>0</v>
      </c>
      <c r="J14" s="176">
        <f t="shared" si="0"/>
        <v>0</v>
      </c>
      <c r="K14" s="370"/>
      <c r="L14" s="371"/>
      <c r="M14" s="177"/>
    </row>
    <row r="15" spans="2:13" x14ac:dyDescent="0.3">
      <c r="B15" s="149"/>
      <c r="C15" s="170"/>
      <c r="D15" s="171"/>
      <c r="E15" s="172"/>
      <c r="F15" s="173"/>
      <c r="G15" s="179"/>
      <c r="H15" s="175">
        <f t="shared" si="1"/>
        <v>0</v>
      </c>
      <c r="I15" s="255">
        <f t="shared" si="2"/>
        <v>0</v>
      </c>
      <c r="J15" s="176">
        <f t="shared" si="0"/>
        <v>0</v>
      </c>
      <c r="K15" s="370"/>
      <c r="L15" s="371"/>
      <c r="M15" s="177"/>
    </row>
    <row r="16" spans="2:13" x14ac:dyDescent="0.3">
      <c r="B16" s="149"/>
      <c r="C16" s="170"/>
      <c r="D16" s="171"/>
      <c r="E16" s="172"/>
      <c r="F16" s="173"/>
      <c r="G16" s="179"/>
      <c r="H16" s="175">
        <f t="shared" si="1"/>
        <v>0</v>
      </c>
      <c r="I16" s="255">
        <f t="shared" si="2"/>
        <v>0</v>
      </c>
      <c r="J16" s="176">
        <f t="shared" si="0"/>
        <v>0</v>
      </c>
      <c r="K16" s="370"/>
      <c r="L16" s="371"/>
      <c r="M16" s="177"/>
    </row>
    <row r="17" spans="2:13" x14ac:dyDescent="0.3">
      <c r="B17" s="149"/>
      <c r="C17" s="170"/>
      <c r="D17" s="171"/>
      <c r="E17" s="172"/>
      <c r="F17" s="173"/>
      <c r="G17" s="179"/>
      <c r="H17" s="175">
        <f t="shared" si="1"/>
        <v>0</v>
      </c>
      <c r="I17" s="255">
        <f t="shared" si="2"/>
        <v>0</v>
      </c>
      <c r="J17" s="176">
        <f t="shared" si="0"/>
        <v>0</v>
      </c>
      <c r="K17" s="370"/>
      <c r="L17" s="371"/>
      <c r="M17" s="177"/>
    </row>
    <row r="18" spans="2:13" x14ac:dyDescent="0.3">
      <c r="B18" s="149"/>
      <c r="C18" s="170"/>
      <c r="D18" s="171"/>
      <c r="E18" s="172"/>
      <c r="F18" s="173"/>
      <c r="G18" s="179"/>
      <c r="H18" s="175">
        <f t="shared" si="1"/>
        <v>0</v>
      </c>
      <c r="I18" s="255">
        <f t="shared" si="2"/>
        <v>0</v>
      </c>
      <c r="J18" s="176">
        <f t="shared" si="0"/>
        <v>0</v>
      </c>
      <c r="K18" s="370"/>
      <c r="L18" s="371"/>
      <c r="M18" s="177"/>
    </row>
    <row r="19" spans="2:13" x14ac:dyDescent="0.3">
      <c r="B19" s="149"/>
      <c r="C19" s="170"/>
      <c r="D19" s="171"/>
      <c r="E19" s="172"/>
      <c r="F19" s="173"/>
      <c r="G19" s="179"/>
      <c r="H19" s="175">
        <f t="shared" si="1"/>
        <v>0</v>
      </c>
      <c r="I19" s="255">
        <f t="shared" si="2"/>
        <v>0</v>
      </c>
      <c r="J19" s="176">
        <f t="shared" si="0"/>
        <v>0</v>
      </c>
      <c r="K19" s="370"/>
      <c r="L19" s="371"/>
      <c r="M19" s="177"/>
    </row>
    <row r="20" spans="2:13" x14ac:dyDescent="0.3">
      <c r="B20" s="149"/>
      <c r="C20" s="170"/>
      <c r="D20" s="171"/>
      <c r="E20" s="172"/>
      <c r="F20" s="173"/>
      <c r="G20" s="179"/>
      <c r="H20" s="175">
        <f t="shared" si="1"/>
        <v>0</v>
      </c>
      <c r="I20" s="255">
        <f t="shared" si="2"/>
        <v>0</v>
      </c>
      <c r="J20" s="176">
        <f t="shared" si="0"/>
        <v>0</v>
      </c>
      <c r="K20" s="370"/>
      <c r="L20" s="371"/>
      <c r="M20" s="177"/>
    </row>
    <row r="21" spans="2:13" x14ac:dyDescent="0.3">
      <c r="B21" s="149"/>
      <c r="C21" s="170"/>
      <c r="D21" s="171"/>
      <c r="E21" s="172"/>
      <c r="F21" s="173"/>
      <c r="G21" s="179"/>
      <c r="H21" s="175">
        <f t="shared" si="1"/>
        <v>0</v>
      </c>
      <c r="I21" s="255">
        <f t="shared" si="2"/>
        <v>0</v>
      </c>
      <c r="J21" s="176">
        <f t="shared" si="0"/>
        <v>0</v>
      </c>
      <c r="K21" s="370"/>
      <c r="L21" s="371"/>
      <c r="M21" s="177"/>
    </row>
    <row r="22" spans="2:13" x14ac:dyDescent="0.3">
      <c r="B22" s="149"/>
      <c r="C22" s="170"/>
      <c r="D22" s="171"/>
      <c r="E22" s="172"/>
      <c r="F22" s="173"/>
      <c r="G22" s="179"/>
      <c r="H22" s="175">
        <f t="shared" si="1"/>
        <v>0</v>
      </c>
      <c r="I22" s="255">
        <f t="shared" si="2"/>
        <v>0</v>
      </c>
      <c r="J22" s="176">
        <f t="shared" si="0"/>
        <v>0</v>
      </c>
      <c r="K22" s="370"/>
      <c r="L22" s="371"/>
      <c r="M22" s="177"/>
    </row>
    <row r="23" spans="2:13" x14ac:dyDescent="0.3">
      <c r="B23" s="149"/>
      <c r="C23" s="170"/>
      <c r="D23" s="171"/>
      <c r="E23" s="172"/>
      <c r="F23" s="173"/>
      <c r="G23" s="179"/>
      <c r="H23" s="175">
        <f t="shared" si="1"/>
        <v>0</v>
      </c>
      <c r="I23" s="255">
        <f t="shared" si="2"/>
        <v>0</v>
      </c>
      <c r="J23" s="176">
        <f t="shared" si="0"/>
        <v>0</v>
      </c>
      <c r="K23" s="370"/>
      <c r="L23" s="371"/>
      <c r="M23" s="177"/>
    </row>
    <row r="24" spans="2:13" x14ac:dyDescent="0.3">
      <c r="B24" s="149"/>
      <c r="C24" s="170"/>
      <c r="D24" s="171"/>
      <c r="E24" s="172"/>
      <c r="F24" s="173"/>
      <c r="G24" s="179"/>
      <c r="H24" s="175">
        <f t="shared" si="1"/>
        <v>0</v>
      </c>
      <c r="I24" s="255">
        <f t="shared" si="2"/>
        <v>0</v>
      </c>
      <c r="J24" s="176">
        <f t="shared" si="0"/>
        <v>0</v>
      </c>
      <c r="K24" s="370"/>
      <c r="L24" s="371"/>
      <c r="M24" s="177"/>
    </row>
    <row r="25" spans="2:13" ht="13.5" thickBot="1" x14ac:dyDescent="0.35">
      <c r="B25" s="149"/>
      <c r="C25" s="180"/>
      <c r="D25" s="181"/>
      <c r="E25" s="182"/>
      <c r="F25" s="183"/>
      <c r="G25" s="184"/>
      <c r="H25" s="185">
        <f t="shared" si="1"/>
        <v>0</v>
      </c>
      <c r="I25" s="256">
        <f t="shared" si="2"/>
        <v>0</v>
      </c>
      <c r="J25" s="186">
        <f t="shared" si="0"/>
        <v>0</v>
      </c>
      <c r="K25" s="374"/>
      <c r="L25" s="375"/>
      <c r="M25" s="177"/>
    </row>
    <row r="26" spans="2:13" ht="21" customHeight="1" thickBot="1" x14ac:dyDescent="0.35">
      <c r="B26" s="149"/>
      <c r="C26" s="150"/>
      <c r="D26" s="159"/>
      <c r="E26" s="159"/>
      <c r="F26" s="159"/>
      <c r="G26" s="121" t="s">
        <v>2</v>
      </c>
      <c r="H26" s="187">
        <f>SUM(H12:H25)</f>
        <v>80500</v>
      </c>
      <c r="I26" s="188">
        <f>SUM(I12:I25)</f>
        <v>34357.399999999994</v>
      </c>
      <c r="J26" s="189">
        <f>SUM(J12:J25)</f>
        <v>114857.4</v>
      </c>
      <c r="K26" s="159"/>
      <c r="L26" s="159"/>
      <c r="M26" s="177"/>
    </row>
    <row r="27" spans="2:13" ht="13.5" thickBot="1" x14ac:dyDescent="0.35">
      <c r="B27" s="149"/>
      <c r="C27" s="150"/>
      <c r="D27" s="159"/>
      <c r="E27" s="159"/>
      <c r="F27" s="159"/>
      <c r="G27" s="154"/>
      <c r="H27" s="154"/>
      <c r="I27" s="154"/>
      <c r="J27" s="154"/>
      <c r="K27" s="154"/>
      <c r="L27" s="154"/>
      <c r="M27" s="152"/>
    </row>
    <row r="28" spans="2:13" s="24" customFormat="1" ht="20.25" customHeight="1" thickBot="1" x14ac:dyDescent="0.3">
      <c r="B28" s="160"/>
      <c r="C28" s="388" t="s">
        <v>44</v>
      </c>
      <c r="D28" s="389"/>
      <c r="E28" s="389"/>
      <c r="F28" s="389"/>
      <c r="G28" s="389"/>
      <c r="H28" s="389"/>
      <c r="I28" s="389"/>
      <c r="J28" s="389"/>
      <c r="K28" s="389"/>
      <c r="L28" s="390"/>
      <c r="M28" s="161"/>
    </row>
    <row r="29" spans="2:13" s="12" customFormat="1" ht="65.650000000000006" customHeight="1" x14ac:dyDescent="0.3">
      <c r="B29" s="190"/>
      <c r="C29" s="334" t="s">
        <v>0</v>
      </c>
      <c r="D29" s="335"/>
      <c r="E29" s="335"/>
      <c r="F29" s="335"/>
      <c r="G29" s="164" t="s">
        <v>12</v>
      </c>
      <c r="H29" s="124" t="s">
        <v>50</v>
      </c>
      <c r="I29" s="123" t="s">
        <v>55</v>
      </c>
      <c r="J29" s="191" t="s">
        <v>29</v>
      </c>
      <c r="K29" s="387" t="s">
        <v>1</v>
      </c>
      <c r="L29" s="329"/>
      <c r="M29" s="169"/>
    </row>
    <row r="30" spans="2:13" x14ac:dyDescent="0.3">
      <c r="B30" s="149"/>
      <c r="C30" s="378" t="s">
        <v>43</v>
      </c>
      <c r="D30" s="352"/>
      <c r="E30" s="352"/>
      <c r="F30" s="352"/>
      <c r="G30" s="192">
        <v>100</v>
      </c>
      <c r="H30" s="193">
        <v>36279</v>
      </c>
      <c r="I30" s="193">
        <f>H30*K5</f>
        <v>15483.877199999999</v>
      </c>
      <c r="J30" s="194">
        <f>H30+I30</f>
        <v>51762.877200000003</v>
      </c>
      <c r="K30" s="379"/>
      <c r="L30" s="380"/>
      <c r="M30" s="177"/>
    </row>
    <row r="31" spans="2:13" x14ac:dyDescent="0.3">
      <c r="B31" s="149"/>
      <c r="C31" s="378" t="s">
        <v>58</v>
      </c>
      <c r="D31" s="352"/>
      <c r="E31" s="352"/>
      <c r="F31" s="352"/>
      <c r="G31" s="192">
        <v>200</v>
      </c>
      <c r="H31" s="193">
        <v>39000</v>
      </c>
      <c r="I31" s="193">
        <f>H31*K5</f>
        <v>16645.199999999997</v>
      </c>
      <c r="J31" s="194">
        <f t="shared" ref="J31:J42" si="3">H31+I31</f>
        <v>55645.2</v>
      </c>
      <c r="K31" s="379"/>
      <c r="L31" s="380"/>
      <c r="M31" s="177"/>
    </row>
    <row r="32" spans="2:13" x14ac:dyDescent="0.3">
      <c r="B32" s="149"/>
      <c r="C32" s="378" t="s">
        <v>59</v>
      </c>
      <c r="D32" s="352"/>
      <c r="E32" s="352"/>
      <c r="F32" s="352"/>
      <c r="G32" s="192">
        <v>300</v>
      </c>
      <c r="H32" s="193">
        <v>78489</v>
      </c>
      <c r="I32" s="193">
        <f>K5*H32</f>
        <v>33499.105199999998</v>
      </c>
      <c r="J32" s="194">
        <f t="shared" si="3"/>
        <v>111988.10519999999</v>
      </c>
      <c r="K32" s="379"/>
      <c r="L32" s="380"/>
      <c r="M32" s="177"/>
    </row>
    <row r="33" spans="2:13" x14ac:dyDescent="0.3">
      <c r="B33" s="149"/>
      <c r="C33" s="378" t="str">
        <f>IF(Timkostnad!E13="Namn","",Timkostnad!E13)</f>
        <v/>
      </c>
      <c r="D33" s="352"/>
      <c r="E33" s="352"/>
      <c r="F33" s="352"/>
      <c r="G33" s="192"/>
      <c r="H33" s="193">
        <f>Timkostnad!E14*G33</f>
        <v>0</v>
      </c>
      <c r="I33" s="193">
        <f>Timkostnad!E20*G33</f>
        <v>0</v>
      </c>
      <c r="J33" s="194">
        <f t="shared" si="3"/>
        <v>0</v>
      </c>
      <c r="K33" s="379"/>
      <c r="L33" s="380"/>
      <c r="M33" s="177"/>
    </row>
    <row r="34" spans="2:13" x14ac:dyDescent="0.3">
      <c r="B34" s="149"/>
      <c r="C34" s="378" t="str">
        <f>IF(Timkostnad!I13="Namn","",Timkostnad!I13)</f>
        <v/>
      </c>
      <c r="D34" s="352"/>
      <c r="E34" s="352"/>
      <c r="F34" s="352"/>
      <c r="G34" s="192"/>
      <c r="H34" s="193">
        <f>Timkostnad!I14*G34</f>
        <v>0</v>
      </c>
      <c r="I34" s="193">
        <f>Timkostnad!I20*G34</f>
        <v>0</v>
      </c>
      <c r="J34" s="194">
        <f t="shared" si="3"/>
        <v>0</v>
      </c>
      <c r="K34" s="379"/>
      <c r="L34" s="380"/>
      <c r="M34" s="177"/>
    </row>
    <row r="35" spans="2:13" x14ac:dyDescent="0.3">
      <c r="B35" s="149"/>
      <c r="C35" s="378" t="str">
        <f>IF(Timkostnad!M13="Namn","",Timkostnad!M13)</f>
        <v/>
      </c>
      <c r="D35" s="352"/>
      <c r="E35" s="352"/>
      <c r="F35" s="352"/>
      <c r="G35" s="192"/>
      <c r="H35" s="193">
        <f>Timkostnad!M14*G35</f>
        <v>0</v>
      </c>
      <c r="I35" s="193">
        <f>Timkostnad!M20*G35</f>
        <v>0</v>
      </c>
      <c r="J35" s="194">
        <f t="shared" si="3"/>
        <v>0</v>
      </c>
      <c r="K35" s="379"/>
      <c r="L35" s="380"/>
      <c r="M35" s="177"/>
    </row>
    <row r="36" spans="2:13" x14ac:dyDescent="0.3">
      <c r="B36" s="149"/>
      <c r="C36" s="378" t="str">
        <f>IF(Timkostnad!E22="Namn","",Timkostnad!E22)</f>
        <v/>
      </c>
      <c r="D36" s="352"/>
      <c r="E36" s="352"/>
      <c r="F36" s="352"/>
      <c r="G36" s="192"/>
      <c r="H36" s="193">
        <f>Timkostnad!E23*G36</f>
        <v>0</v>
      </c>
      <c r="I36" s="193">
        <f>Timkostnad!E29*G36</f>
        <v>0</v>
      </c>
      <c r="J36" s="194">
        <f t="shared" si="3"/>
        <v>0</v>
      </c>
      <c r="K36" s="379"/>
      <c r="L36" s="380"/>
      <c r="M36" s="177"/>
    </row>
    <row r="37" spans="2:13" x14ac:dyDescent="0.3">
      <c r="B37" s="149"/>
      <c r="C37" s="378" t="str">
        <f>IF(Timkostnad!I22="Namn","",Timkostnad!I22)</f>
        <v/>
      </c>
      <c r="D37" s="352"/>
      <c r="E37" s="352"/>
      <c r="F37" s="352"/>
      <c r="G37" s="192"/>
      <c r="H37" s="193">
        <f>Timkostnad!I23*G37</f>
        <v>0</v>
      </c>
      <c r="I37" s="193">
        <f>Timkostnad!I29*G37</f>
        <v>0</v>
      </c>
      <c r="J37" s="194">
        <f t="shared" si="3"/>
        <v>0</v>
      </c>
      <c r="K37" s="379"/>
      <c r="L37" s="380"/>
      <c r="M37" s="177"/>
    </row>
    <row r="38" spans="2:13" x14ac:dyDescent="0.3">
      <c r="B38" s="149"/>
      <c r="C38" s="378" t="str">
        <f>IF(Timkostnad!M22="Namn","",Timkostnad!M22)</f>
        <v/>
      </c>
      <c r="D38" s="352"/>
      <c r="E38" s="352"/>
      <c r="F38" s="352"/>
      <c r="G38" s="192"/>
      <c r="H38" s="193">
        <f>Timkostnad!M23*G38</f>
        <v>0</v>
      </c>
      <c r="I38" s="193">
        <f>Timkostnad!M29*G38</f>
        <v>0</v>
      </c>
      <c r="J38" s="194">
        <f t="shared" si="3"/>
        <v>0</v>
      </c>
      <c r="K38" s="379"/>
      <c r="L38" s="380"/>
      <c r="M38" s="177"/>
    </row>
    <row r="39" spans="2:13" x14ac:dyDescent="0.3">
      <c r="B39" s="149"/>
      <c r="C39" s="378" t="str">
        <f>IF(Timkostnad!E31="Namn","",Timkostnad!E31)</f>
        <v/>
      </c>
      <c r="D39" s="352"/>
      <c r="E39" s="352"/>
      <c r="F39" s="352"/>
      <c r="G39" s="192"/>
      <c r="H39" s="193">
        <f>Timkostnad!E32*G39</f>
        <v>0</v>
      </c>
      <c r="I39" s="193">
        <f>Timkostnad!E38*G39</f>
        <v>0</v>
      </c>
      <c r="J39" s="194">
        <f t="shared" si="3"/>
        <v>0</v>
      </c>
      <c r="K39" s="379"/>
      <c r="L39" s="380"/>
      <c r="M39" s="177"/>
    </row>
    <row r="40" spans="2:13" x14ac:dyDescent="0.3">
      <c r="B40" s="149"/>
      <c r="C40" s="378" t="str">
        <f>IF(Timkostnad!I31="Namn","",Timkostnad!I31)</f>
        <v/>
      </c>
      <c r="D40" s="352"/>
      <c r="E40" s="352"/>
      <c r="F40" s="352"/>
      <c r="G40" s="192"/>
      <c r="H40" s="193">
        <f>Timkostnad!I32*G40</f>
        <v>0</v>
      </c>
      <c r="I40" s="193">
        <f>Timkostnad!I38*G40</f>
        <v>0</v>
      </c>
      <c r="J40" s="194">
        <f t="shared" si="3"/>
        <v>0</v>
      </c>
      <c r="K40" s="379"/>
      <c r="L40" s="380"/>
      <c r="M40" s="177"/>
    </row>
    <row r="41" spans="2:13" x14ac:dyDescent="0.3">
      <c r="B41" s="149"/>
      <c r="C41" s="378" t="str">
        <f>IF(Timkostnad!M31="Namn","",Timkostnad!M31)</f>
        <v/>
      </c>
      <c r="D41" s="352"/>
      <c r="E41" s="352"/>
      <c r="F41" s="352"/>
      <c r="G41" s="192"/>
      <c r="H41" s="193">
        <f>Timkostnad!M32*G41</f>
        <v>0</v>
      </c>
      <c r="I41" s="193">
        <f>Timkostnad!M38*G41</f>
        <v>0</v>
      </c>
      <c r="J41" s="194">
        <f t="shared" si="3"/>
        <v>0</v>
      </c>
      <c r="K41" s="379"/>
      <c r="L41" s="380"/>
      <c r="M41" s="177"/>
    </row>
    <row r="42" spans="2:13" ht="13.5" thickBot="1" x14ac:dyDescent="0.35">
      <c r="B42" s="149"/>
      <c r="C42" s="381" t="str">
        <f>IF(Timkostnad!E40="Namn","",Timkostnad!E40)</f>
        <v/>
      </c>
      <c r="D42" s="356"/>
      <c r="E42" s="356"/>
      <c r="F42" s="356"/>
      <c r="G42" s="195"/>
      <c r="H42" s="196">
        <f>Timkostnad!E41*G42</f>
        <v>0</v>
      </c>
      <c r="I42" s="196">
        <f>Timkostnad!E47*G42</f>
        <v>0</v>
      </c>
      <c r="J42" s="197">
        <f t="shared" si="3"/>
        <v>0</v>
      </c>
      <c r="K42" s="382"/>
      <c r="L42" s="383"/>
      <c r="M42" s="177"/>
    </row>
    <row r="43" spans="2:13" s="24" customFormat="1" ht="20.25" customHeight="1" thickBot="1" x14ac:dyDescent="0.3">
      <c r="B43" s="160"/>
      <c r="C43" s="198"/>
      <c r="D43" s="198"/>
      <c r="E43" s="198"/>
      <c r="F43" s="121" t="s">
        <v>3</v>
      </c>
      <c r="G43" s="199">
        <f>SUM(G30:G42)</f>
        <v>600</v>
      </c>
      <c r="H43" s="199">
        <f>SUM(H30:H42)</f>
        <v>153768</v>
      </c>
      <c r="I43" s="199">
        <f>SUM(I30:I42)</f>
        <v>65628.182399999991</v>
      </c>
      <c r="J43" s="189">
        <f>SUM(J30:J42)</f>
        <v>219396.18239999999</v>
      </c>
      <c r="K43" s="200"/>
      <c r="L43" s="200"/>
      <c r="M43" s="201"/>
    </row>
    <row r="44" spans="2:13" ht="13.5" thickBot="1" x14ac:dyDescent="0.35">
      <c r="B44" s="149"/>
      <c r="C44" s="150"/>
      <c r="D44" s="159"/>
      <c r="E44" s="159"/>
      <c r="F44" s="154"/>
      <c r="G44" s="154"/>
      <c r="H44" s="154"/>
      <c r="I44" s="154"/>
      <c r="J44" s="154"/>
      <c r="K44" s="154"/>
      <c r="L44" s="154"/>
      <c r="M44" s="152"/>
    </row>
    <row r="45" spans="2:13" s="24" customFormat="1" ht="20.25" customHeight="1" thickBot="1" x14ac:dyDescent="0.3">
      <c r="B45" s="160"/>
      <c r="C45" s="384" t="s">
        <v>5</v>
      </c>
      <c r="D45" s="385"/>
      <c r="E45" s="385"/>
      <c r="F45" s="385"/>
      <c r="G45" s="385"/>
      <c r="H45" s="385"/>
      <c r="I45" s="385"/>
      <c r="J45" s="385"/>
      <c r="K45" s="385"/>
      <c r="L45" s="386"/>
      <c r="M45" s="161"/>
    </row>
    <row r="46" spans="2:13" s="12" customFormat="1" ht="39.75" customHeight="1" x14ac:dyDescent="0.3">
      <c r="B46" s="149"/>
      <c r="C46" s="334" t="s">
        <v>0</v>
      </c>
      <c r="D46" s="335"/>
      <c r="E46" s="335"/>
      <c r="F46" s="123" t="s">
        <v>13</v>
      </c>
      <c r="G46" s="124" t="s">
        <v>49</v>
      </c>
      <c r="H46" s="124" t="s">
        <v>50</v>
      </c>
      <c r="I46" s="123" t="s">
        <v>55</v>
      </c>
      <c r="J46" s="191" t="s">
        <v>29</v>
      </c>
      <c r="K46" s="328" t="s">
        <v>1</v>
      </c>
      <c r="L46" s="329"/>
      <c r="M46" s="169"/>
    </row>
    <row r="47" spans="2:13" x14ac:dyDescent="0.3">
      <c r="B47" s="149"/>
      <c r="C47" s="368" t="s">
        <v>60</v>
      </c>
      <c r="D47" s="369"/>
      <c r="E47" s="369"/>
      <c r="F47" s="202">
        <v>18</v>
      </c>
      <c r="G47" s="203">
        <v>200</v>
      </c>
      <c r="H47" s="105">
        <f>F47*G47</f>
        <v>3600</v>
      </c>
      <c r="I47" s="204">
        <v>1536</v>
      </c>
      <c r="J47" s="194">
        <f>H47+I47</f>
        <v>5136</v>
      </c>
      <c r="K47" s="370"/>
      <c r="L47" s="371"/>
      <c r="M47" s="177"/>
    </row>
    <row r="48" spans="2:13" x14ac:dyDescent="0.3">
      <c r="B48" s="149"/>
      <c r="C48" s="368"/>
      <c r="D48" s="369"/>
      <c r="E48" s="369"/>
      <c r="F48" s="202"/>
      <c r="G48" s="203"/>
      <c r="H48" s="105">
        <f t="shared" ref="H48:H54" si="4">F48*G48</f>
        <v>0</v>
      </c>
      <c r="I48" s="204"/>
      <c r="J48" s="194">
        <f t="shared" ref="J48:J54" si="5">H48+I48</f>
        <v>0</v>
      </c>
      <c r="K48" s="370"/>
      <c r="L48" s="371"/>
      <c r="M48" s="177"/>
    </row>
    <row r="49" spans="2:13" x14ac:dyDescent="0.3">
      <c r="B49" s="149"/>
      <c r="C49" s="368"/>
      <c r="D49" s="369"/>
      <c r="E49" s="369"/>
      <c r="F49" s="202"/>
      <c r="G49" s="203"/>
      <c r="H49" s="105">
        <f t="shared" si="4"/>
        <v>0</v>
      </c>
      <c r="I49" s="204"/>
      <c r="J49" s="194">
        <f t="shared" si="5"/>
        <v>0</v>
      </c>
      <c r="K49" s="370"/>
      <c r="L49" s="371"/>
      <c r="M49" s="177"/>
    </row>
    <row r="50" spans="2:13" x14ac:dyDescent="0.3">
      <c r="B50" s="149"/>
      <c r="C50" s="368"/>
      <c r="D50" s="369"/>
      <c r="E50" s="369"/>
      <c r="F50" s="202"/>
      <c r="G50" s="203"/>
      <c r="H50" s="105">
        <f t="shared" si="4"/>
        <v>0</v>
      </c>
      <c r="I50" s="204"/>
      <c r="J50" s="194">
        <f t="shared" si="5"/>
        <v>0</v>
      </c>
      <c r="K50" s="370"/>
      <c r="L50" s="371"/>
      <c r="M50" s="177"/>
    </row>
    <row r="51" spans="2:13" x14ac:dyDescent="0.3">
      <c r="B51" s="149"/>
      <c r="C51" s="368"/>
      <c r="D51" s="369"/>
      <c r="E51" s="369"/>
      <c r="F51" s="202"/>
      <c r="G51" s="203"/>
      <c r="H51" s="105">
        <f t="shared" si="4"/>
        <v>0</v>
      </c>
      <c r="I51" s="204"/>
      <c r="J51" s="194">
        <f t="shared" si="5"/>
        <v>0</v>
      </c>
      <c r="K51" s="370"/>
      <c r="L51" s="371"/>
      <c r="M51" s="177"/>
    </row>
    <row r="52" spans="2:13" x14ac:dyDescent="0.3">
      <c r="B52" s="149"/>
      <c r="C52" s="368"/>
      <c r="D52" s="369"/>
      <c r="E52" s="369"/>
      <c r="F52" s="202"/>
      <c r="G52" s="203"/>
      <c r="H52" s="105">
        <f t="shared" si="4"/>
        <v>0</v>
      </c>
      <c r="I52" s="204"/>
      <c r="J52" s="194">
        <f t="shared" si="5"/>
        <v>0</v>
      </c>
      <c r="K52" s="370"/>
      <c r="L52" s="371"/>
      <c r="M52" s="177"/>
    </row>
    <row r="53" spans="2:13" x14ac:dyDescent="0.3">
      <c r="B53" s="149"/>
      <c r="C53" s="368"/>
      <c r="D53" s="369"/>
      <c r="E53" s="369"/>
      <c r="F53" s="202"/>
      <c r="G53" s="203"/>
      <c r="H53" s="105">
        <f t="shared" si="4"/>
        <v>0</v>
      </c>
      <c r="I53" s="204"/>
      <c r="J53" s="194">
        <f t="shared" si="5"/>
        <v>0</v>
      </c>
      <c r="K53" s="370"/>
      <c r="L53" s="371"/>
      <c r="M53" s="177"/>
    </row>
    <row r="54" spans="2:13" x14ac:dyDescent="0.3">
      <c r="B54" s="149"/>
      <c r="C54" s="368"/>
      <c r="D54" s="369"/>
      <c r="E54" s="369"/>
      <c r="F54" s="202"/>
      <c r="G54" s="203"/>
      <c r="H54" s="105">
        <f t="shared" si="4"/>
        <v>0</v>
      </c>
      <c r="I54" s="204"/>
      <c r="J54" s="194">
        <f t="shared" si="5"/>
        <v>0</v>
      </c>
      <c r="K54" s="370"/>
      <c r="L54" s="371"/>
      <c r="M54" s="177"/>
    </row>
    <row r="55" spans="2:13" ht="13.5" thickBot="1" x14ac:dyDescent="0.35">
      <c r="B55" s="149"/>
      <c r="C55" s="372"/>
      <c r="D55" s="373"/>
      <c r="E55" s="373"/>
      <c r="F55" s="205"/>
      <c r="G55" s="206"/>
      <c r="H55" s="106">
        <f>F55*G55</f>
        <v>0</v>
      </c>
      <c r="I55" s="207"/>
      <c r="J55" s="197">
        <f>H55+I55</f>
        <v>0</v>
      </c>
      <c r="K55" s="374"/>
      <c r="L55" s="375"/>
      <c r="M55" s="177"/>
    </row>
    <row r="56" spans="2:13" ht="21.75" customHeight="1" thickBot="1" x14ac:dyDescent="0.35">
      <c r="B56" s="149"/>
      <c r="C56" s="150"/>
      <c r="D56" s="159"/>
      <c r="E56" s="121" t="s">
        <v>4</v>
      </c>
      <c r="F56" s="208">
        <f>SUM(F47:F55)</f>
        <v>18</v>
      </c>
      <c r="G56" s="209"/>
      <c r="H56" s="187">
        <f>SUM(H47:H55)</f>
        <v>3600</v>
      </c>
      <c r="I56" s="187">
        <f>SUM(I47:I55)</f>
        <v>1536</v>
      </c>
      <c r="J56" s="189">
        <f>SUM(J47:J55)</f>
        <v>5136</v>
      </c>
      <c r="K56" s="159"/>
      <c r="L56" s="159"/>
      <c r="M56" s="177"/>
    </row>
    <row r="57" spans="2:13" ht="20.25" customHeight="1" thickBot="1" x14ac:dyDescent="0.35">
      <c r="B57" s="210"/>
      <c r="C57" s="211"/>
      <c r="D57" s="212"/>
      <c r="E57" s="213"/>
      <c r="F57" s="213"/>
      <c r="G57" s="213"/>
      <c r="H57" s="212"/>
      <c r="I57" s="212"/>
      <c r="J57" s="212"/>
      <c r="K57" s="212"/>
      <c r="L57" s="212"/>
      <c r="M57" s="214"/>
    </row>
    <row r="58" spans="2:13" x14ac:dyDescent="0.3">
      <c r="B58" s="215"/>
      <c r="C58" s="216"/>
      <c r="D58" s="217"/>
      <c r="E58" s="217"/>
      <c r="F58" s="217"/>
      <c r="G58" s="217"/>
      <c r="H58" s="217"/>
      <c r="I58" s="217"/>
      <c r="J58" s="217"/>
      <c r="K58" s="217"/>
      <c r="L58" s="217"/>
      <c r="M58" s="218"/>
    </row>
    <row r="59" spans="2:13" ht="13.5" thickBot="1" x14ac:dyDescent="0.35">
      <c r="B59" s="215"/>
      <c r="C59" s="216"/>
      <c r="D59" s="217"/>
      <c r="E59" s="217"/>
      <c r="F59" s="217"/>
      <c r="G59" s="217"/>
      <c r="H59" s="217"/>
      <c r="I59" s="217"/>
      <c r="J59" s="217"/>
      <c r="K59" s="217"/>
      <c r="L59" s="217"/>
      <c r="M59" s="218"/>
    </row>
    <row r="60" spans="2:13" ht="27" customHeight="1" thickBot="1" x14ac:dyDescent="0.35">
      <c r="B60" s="215"/>
      <c r="C60" s="216"/>
      <c r="D60" s="217"/>
      <c r="E60" s="217"/>
      <c r="F60" s="217"/>
      <c r="G60" s="217"/>
      <c r="H60" s="219" t="s">
        <v>50</v>
      </c>
      <c r="I60" s="220" t="s">
        <v>27</v>
      </c>
      <c r="J60" s="376" t="s">
        <v>29</v>
      </c>
      <c r="K60" s="377"/>
      <c r="L60" s="217"/>
      <c r="M60" s="218"/>
    </row>
    <row r="61" spans="2:13" x14ac:dyDescent="0.3">
      <c r="B61" s="215"/>
      <c r="C61" s="216"/>
      <c r="D61" s="221" t="s">
        <v>2</v>
      </c>
      <c r="E61" s="364" t="s">
        <v>33</v>
      </c>
      <c r="F61" s="364"/>
      <c r="G61" s="365"/>
      <c r="H61" s="222">
        <f>H26</f>
        <v>80500</v>
      </c>
      <c r="I61" s="223">
        <f>I26</f>
        <v>34357.399999999994</v>
      </c>
      <c r="J61" s="366">
        <f>J26</f>
        <v>114857.4</v>
      </c>
      <c r="K61" s="367"/>
      <c r="L61" s="217"/>
      <c r="M61" s="218"/>
    </row>
    <row r="62" spans="2:13" x14ac:dyDescent="0.3">
      <c r="B62" s="215"/>
      <c r="C62" s="216"/>
      <c r="D62" s="224" t="s">
        <v>3</v>
      </c>
      <c r="E62" s="352" t="s">
        <v>34</v>
      </c>
      <c r="F62" s="352"/>
      <c r="G62" s="353"/>
      <c r="H62" s="225">
        <f>H43</f>
        <v>153768</v>
      </c>
      <c r="I62" s="226">
        <f>I43</f>
        <v>65628.182399999991</v>
      </c>
      <c r="J62" s="354">
        <f>J43</f>
        <v>219396.18239999999</v>
      </c>
      <c r="K62" s="355"/>
      <c r="L62" s="217"/>
      <c r="M62" s="218"/>
    </row>
    <row r="63" spans="2:13" ht="13.5" thickBot="1" x14ac:dyDescent="0.35">
      <c r="B63" s="215"/>
      <c r="C63" s="216"/>
      <c r="D63" s="227" t="s">
        <v>4</v>
      </c>
      <c r="E63" s="356" t="s">
        <v>35</v>
      </c>
      <c r="F63" s="356"/>
      <c r="G63" s="357"/>
      <c r="H63" s="228">
        <f>H56</f>
        <v>3600</v>
      </c>
      <c r="I63" s="229">
        <f>I56</f>
        <v>1536</v>
      </c>
      <c r="J63" s="358">
        <f>J56</f>
        <v>5136</v>
      </c>
      <c r="K63" s="359"/>
      <c r="L63" s="217"/>
      <c r="M63" s="218"/>
    </row>
    <row r="64" spans="2:13" ht="18.75" customHeight="1" x14ac:dyDescent="0.3">
      <c r="B64" s="215"/>
      <c r="C64" s="216"/>
      <c r="D64" s="216"/>
      <c r="E64" s="216"/>
      <c r="F64" s="216"/>
      <c r="G64" s="216"/>
      <c r="H64" s="308">
        <f>SUM(H61:I63)</f>
        <v>339389.58240000001</v>
      </c>
      <c r="I64" s="308">
        <f>SUM(I61:I63)</f>
        <v>101521.58239999998</v>
      </c>
      <c r="J64" s="360">
        <f>SUM(J61:K63)</f>
        <v>339389.58239999996</v>
      </c>
      <c r="K64" s="361"/>
      <c r="L64" s="344" t="s">
        <v>52</v>
      </c>
      <c r="M64" s="218"/>
    </row>
    <row r="65" spans="2:13" ht="18.75" customHeight="1" thickBot="1" x14ac:dyDescent="0.35">
      <c r="B65" s="215"/>
      <c r="C65" s="216"/>
      <c r="D65" s="216"/>
      <c r="E65" s="216"/>
      <c r="F65" s="216"/>
      <c r="G65" s="216"/>
      <c r="H65" s="309"/>
      <c r="I65" s="309"/>
      <c r="J65" s="362"/>
      <c r="K65" s="363"/>
      <c r="L65" s="344"/>
      <c r="M65" s="218"/>
    </row>
    <row r="66" spans="2:13" ht="18.75" customHeight="1" x14ac:dyDescent="0.3">
      <c r="B66" s="215"/>
      <c r="C66" s="216"/>
      <c r="D66" s="216"/>
      <c r="E66" s="216"/>
      <c r="F66" s="216"/>
      <c r="G66" s="216"/>
      <c r="H66" s="216"/>
      <c r="I66" s="216"/>
      <c r="J66" s="216"/>
      <c r="K66" s="216"/>
      <c r="L66" s="216"/>
      <c r="M66" s="218"/>
    </row>
    <row r="67" spans="2:13" ht="18.75" customHeight="1" x14ac:dyDescent="0.3">
      <c r="B67" s="215"/>
      <c r="C67" s="216"/>
      <c r="D67" s="216"/>
      <c r="E67" s="216"/>
      <c r="F67" s="216"/>
      <c r="G67" s="216"/>
      <c r="H67" s="216"/>
      <c r="I67" s="216"/>
      <c r="J67" s="351" t="s">
        <v>61</v>
      </c>
      <c r="K67" s="351"/>
      <c r="L67" s="216"/>
      <c r="M67" s="218"/>
    </row>
    <row r="68" spans="2:13" ht="18.75" customHeight="1" x14ac:dyDescent="0.3">
      <c r="B68" s="215"/>
      <c r="C68" s="216"/>
      <c r="D68" s="216"/>
      <c r="E68" s="216"/>
      <c r="F68" s="216"/>
      <c r="G68" s="216"/>
      <c r="H68" s="216"/>
      <c r="I68" s="216"/>
      <c r="J68" s="216"/>
      <c r="K68" s="216"/>
      <c r="L68" s="216"/>
      <c r="M68" s="218"/>
    </row>
    <row r="69" spans="2:13" ht="11.25" customHeight="1" thickBot="1" x14ac:dyDescent="0.35">
      <c r="B69" s="215"/>
      <c r="C69" s="216"/>
      <c r="D69" s="216"/>
      <c r="E69" s="217"/>
      <c r="F69" s="217"/>
      <c r="G69" s="230"/>
      <c r="H69" s="217"/>
      <c r="I69" s="217"/>
      <c r="J69" s="217"/>
      <c r="K69" s="231"/>
      <c r="L69" s="231"/>
      <c r="M69" s="218"/>
    </row>
    <row r="70" spans="2:13" x14ac:dyDescent="0.3">
      <c r="B70" s="215"/>
      <c r="C70" s="345" t="s">
        <v>51</v>
      </c>
      <c r="D70" s="346"/>
      <c r="E70" s="346"/>
      <c r="F70" s="346"/>
      <c r="G70" s="346"/>
      <c r="H70" s="346"/>
      <c r="I70" s="346"/>
      <c r="J70" s="346"/>
      <c r="K70" s="346"/>
      <c r="L70" s="347"/>
      <c r="M70" s="218"/>
    </row>
    <row r="71" spans="2:13" ht="13.5" thickBot="1" x14ac:dyDescent="0.35">
      <c r="B71" s="215"/>
      <c r="C71" s="348"/>
      <c r="D71" s="349"/>
      <c r="E71" s="349"/>
      <c r="F71" s="349"/>
      <c r="G71" s="349"/>
      <c r="H71" s="349"/>
      <c r="I71" s="349"/>
      <c r="J71" s="349"/>
      <c r="K71" s="349"/>
      <c r="L71" s="350"/>
      <c r="M71" s="218"/>
    </row>
    <row r="72" spans="2:13" s="33" customFormat="1" ht="13.5" thickBot="1" x14ac:dyDescent="0.35">
      <c r="B72" s="232"/>
      <c r="C72" s="233"/>
      <c r="D72" s="234"/>
      <c r="E72" s="234"/>
      <c r="F72" s="234"/>
      <c r="G72" s="234"/>
      <c r="H72" s="234"/>
      <c r="I72" s="234"/>
      <c r="J72" s="234"/>
      <c r="K72" s="234"/>
      <c r="L72" s="234"/>
      <c r="M72" s="235"/>
    </row>
    <row r="73" spans="2:13" x14ac:dyDescent="0.3">
      <c r="B73" s="236"/>
      <c r="C73" s="237"/>
      <c r="D73" s="236"/>
      <c r="E73" s="236"/>
      <c r="F73" s="236"/>
      <c r="G73" s="236"/>
      <c r="H73" s="236"/>
      <c r="I73" s="236"/>
      <c r="J73" s="236"/>
      <c r="K73" s="236"/>
      <c r="L73" s="236"/>
      <c r="M73" s="238"/>
    </row>
    <row r="90" ht="15" customHeight="1" x14ac:dyDescent="0.3"/>
    <row r="99" ht="9.75" customHeight="1" x14ac:dyDescent="0.3"/>
    <row r="100" hidden="1" x14ac:dyDescent="0.3"/>
    <row r="741" ht="9" customHeight="1" x14ac:dyDescent="0.3"/>
    <row r="742" hidden="1" x14ac:dyDescent="0.3"/>
    <row r="743" hidden="1" x14ac:dyDescent="0.3"/>
  </sheetData>
  <sheetProtection sheet="1" formatCells="0"/>
  <mergeCells count="93">
    <mergeCell ref="C4:D4"/>
    <mergeCell ref="E4:G4"/>
    <mergeCell ref="I4:J4"/>
    <mergeCell ref="B1:G1"/>
    <mergeCell ref="I1:M1"/>
    <mergeCell ref="C3:D3"/>
    <mergeCell ref="E3:G3"/>
    <mergeCell ref="I3:J3"/>
    <mergeCell ref="K15:L15"/>
    <mergeCell ref="C5:D5"/>
    <mergeCell ref="E5:G5"/>
    <mergeCell ref="I5:J5"/>
    <mergeCell ref="C7:D7"/>
    <mergeCell ref="C8:D8"/>
    <mergeCell ref="E8:F8"/>
    <mergeCell ref="C10:L10"/>
    <mergeCell ref="K11:L11"/>
    <mergeCell ref="K12:L12"/>
    <mergeCell ref="K13:L13"/>
    <mergeCell ref="K14:L14"/>
    <mergeCell ref="C29:F29"/>
    <mergeCell ref="K29:L29"/>
    <mergeCell ref="K16:L16"/>
    <mergeCell ref="K17:L17"/>
    <mergeCell ref="K18:L18"/>
    <mergeCell ref="K19:L19"/>
    <mergeCell ref="K20:L20"/>
    <mergeCell ref="K21:L21"/>
    <mergeCell ref="K22:L22"/>
    <mergeCell ref="K23:L23"/>
    <mergeCell ref="K24:L24"/>
    <mergeCell ref="K25:L25"/>
    <mergeCell ref="C28:L28"/>
    <mergeCell ref="C30:F30"/>
    <mergeCell ref="K30:L30"/>
    <mergeCell ref="C31:F31"/>
    <mergeCell ref="K31:L31"/>
    <mergeCell ref="C32:F32"/>
    <mergeCell ref="K32:L32"/>
    <mergeCell ref="C33:F33"/>
    <mergeCell ref="K33:L33"/>
    <mergeCell ref="C34:F34"/>
    <mergeCell ref="K34:L34"/>
    <mergeCell ref="C35:F35"/>
    <mergeCell ref="K35:L35"/>
    <mergeCell ref="C36:F36"/>
    <mergeCell ref="K36:L36"/>
    <mergeCell ref="C37:F37"/>
    <mergeCell ref="K37:L37"/>
    <mergeCell ref="C38:F38"/>
    <mergeCell ref="K38:L38"/>
    <mergeCell ref="C47:E47"/>
    <mergeCell ref="K47:L47"/>
    <mergeCell ref="C39:F39"/>
    <mergeCell ref="K39:L39"/>
    <mergeCell ref="C40:F40"/>
    <mergeCell ref="K40:L40"/>
    <mergeCell ref="C41:F41"/>
    <mergeCell ref="K41:L41"/>
    <mergeCell ref="C42:F42"/>
    <mergeCell ref="K42:L42"/>
    <mergeCell ref="C45:L45"/>
    <mergeCell ref="C46:E46"/>
    <mergeCell ref="K46:L46"/>
    <mergeCell ref="C48:E48"/>
    <mergeCell ref="K48:L48"/>
    <mergeCell ref="C49:E49"/>
    <mergeCell ref="K49:L49"/>
    <mergeCell ref="C50:E50"/>
    <mergeCell ref="K50:L50"/>
    <mergeCell ref="E61:G61"/>
    <mergeCell ref="J61:K61"/>
    <mergeCell ref="C51:E51"/>
    <mergeCell ref="K51:L51"/>
    <mergeCell ref="C52:E52"/>
    <mergeCell ref="K52:L52"/>
    <mergeCell ref="C53:E53"/>
    <mergeCell ref="K53:L53"/>
    <mergeCell ref="C54:E54"/>
    <mergeCell ref="K54:L54"/>
    <mergeCell ref="C55:E55"/>
    <mergeCell ref="K55:L55"/>
    <mergeCell ref="J60:K60"/>
    <mergeCell ref="L64:L65"/>
    <mergeCell ref="C70:L71"/>
    <mergeCell ref="J67:K67"/>
    <mergeCell ref="E62:G62"/>
    <mergeCell ref="J62:K62"/>
    <mergeCell ref="E63:G63"/>
    <mergeCell ref="J63:K63"/>
    <mergeCell ref="H64:H65"/>
    <mergeCell ref="I64:I65"/>
    <mergeCell ref="J64:K65"/>
  </mergeCells>
  <dataValidations disablePrompts="1" count="2">
    <dataValidation errorStyle="warning" allowBlank="1" showInputMessage="1" showErrorMessage="1" sqref="E8" xr:uid="{F5AC0EB0-A84C-43B1-A17E-226D7FFE07CF}"/>
    <dataValidation type="date" allowBlank="1" showInputMessage="1" showErrorMessage="1" errorTitle="Fel format" error="Måste vara_x000a_ÅÅÅÅ-MM-DD" promptTitle="ÅÅÅÅ-MM-DD" sqref="G7:G8 E7:F7" xr:uid="{431E27F2-15A3-43B2-87D8-BAE8F62C6319}">
      <formula1>40179</formula1>
      <formula2>47848</formula2>
    </dataValidation>
  </dataValidations>
  <printOptions horizontalCentered="1" verticalCentered="1"/>
  <pageMargins left="0.39370078740157483" right="0.39370078740157483" top="0.47244094488188981" bottom="0.59055118110236227" header="0.31496062992125984" footer="0.23622047244094491"/>
  <pageSetup paperSize="9" scale="54" orientation="portrait" r:id="rId1"/>
  <headerFooter differentFirst="1" alignWithMargins="0">
    <oddHeader>&amp;C&amp;F</oddHeader>
    <oddFooter>&amp;C&amp;P (&amp;N)</oddFooter>
    <firstHeader>&amp;L&amp;"Arial,Fet"&amp;KFF0000EXEMPEL&amp;"Arial,Normal"&amp;K000000
&amp;C&amp;"Arial,Fet"&amp;KFF0000EXEMPEL&amp;R&amp;"Arial,Fet"&amp;KFF0000EXEMPEL</firstHeader>
    <firstFooter xml:space="preserve">&amp;L&amp;"Calibri,Normal"&amp;8Personalkostnadssammanställning version 1.0 190429&amp;C&amp;P (&amp;N)&amp;R
</first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nsvarig xmlns="7c4da9c8-694d-4ee0-aca6-82ab5b85be04">
      <UserInfo>
        <DisplayName>Katarina Rydén</DisplayName>
        <AccountId>17</AccountId>
        <AccountType/>
      </UserInfo>
    </Ansvarig>
    <Typavdokument xmlns="7c4da9c8-694d-4ee0-aca6-82ab5b85be04">Mall</Typavdokument>
    <Diarienummer xmlns="7c4da9c8-694d-4ee0-aca6-82ab5b85be04">2019-493</Diarienummer>
    <G_x00e4_llandeversion xmlns="7c4da9c8-694d-4ee0-aca6-82ab5b85be04">1.0</G_x00e4_llandeversion>
    <Platspublicerad xmlns="7c4da9c8-694d-4ee0-aca6-82ab5b85be04" xsi:nil="true"/>
    <Beslutaddatum xmlns="7c4da9c8-694d-4ee0-aca6-82ab5b85be04" xsi:nil="true"/>
    <Anteckning xmlns="7c4da9c8-694d-4ee0-aca6-82ab5b85be04" xsi:nil="true"/>
    <St_x00f6_dtyp xmlns="7c4da9c8-694d-4ee0-aca6-82ab5b85be04" xsi:nil="true"/>
    <Status xmlns="7c4da9c8-694d-4ee0-aca6-82ab5b85be04"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7C0B4B4A1416EC46A1ACCC1D35228C42" ma:contentTypeVersion="22" ma:contentTypeDescription="Skapa ett nytt dokument." ma:contentTypeScope="" ma:versionID="f9cb5afc97a37622e9fa3b2b5fcc7b17">
  <xsd:schema xmlns:xsd="http://www.w3.org/2001/XMLSchema" xmlns:xs="http://www.w3.org/2001/XMLSchema" xmlns:p="http://schemas.microsoft.com/office/2006/metadata/properties" xmlns:ns2="7c4da9c8-694d-4ee0-aca6-82ab5b85be04" xmlns:ns3="17c6f7ac-0690-44eb-b0b7-6a0a1ed295d9" targetNamespace="http://schemas.microsoft.com/office/2006/metadata/properties" ma:root="true" ma:fieldsID="40580920b30e778e5432847a590f775e" ns2:_="" ns3:_="">
    <xsd:import namespace="7c4da9c8-694d-4ee0-aca6-82ab5b85be04"/>
    <xsd:import namespace="17c6f7ac-0690-44eb-b0b7-6a0a1ed295d9"/>
    <xsd:element name="properties">
      <xsd:complexType>
        <xsd:sequence>
          <xsd:element name="documentManagement">
            <xsd:complexType>
              <xsd:all>
                <xsd:element ref="ns2:Ansvarig" minOccurs="0"/>
                <xsd:element ref="ns2:Anteckning" minOccurs="0"/>
                <xsd:element ref="ns2:Diarienummer" minOccurs="0"/>
                <xsd:element ref="ns2:Typavdokument" minOccurs="0"/>
                <xsd:element ref="ns2:G_x00e4_llandeversion" minOccurs="0"/>
                <xsd:element ref="ns2:Platspublicerad" minOccurs="0"/>
                <xsd:element ref="ns2:Beslutaddatum" minOccurs="0"/>
                <xsd:element ref="ns2:St_x00f6_dtyp" minOccurs="0"/>
                <xsd:element ref="ns2:Status"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2:MediaServiceGenerationTime" minOccurs="0"/>
                <xsd:element ref="ns2:MediaServiceEventHashCode" minOccurs="0"/>
                <xsd:element ref="ns3:SharedWithDetails" minOccurs="0"/>
                <xsd:element ref="ns2:MediaService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4da9c8-694d-4ee0-aca6-82ab5b85be04" elementFormDefault="qualified">
    <xsd:import namespace="http://schemas.microsoft.com/office/2006/documentManagement/types"/>
    <xsd:import namespace="http://schemas.microsoft.com/office/infopath/2007/PartnerControls"/>
    <xsd:element name="Ansvarig" ma:index="2" nillable="true" ma:displayName="Ansvarig" ma:description="Ansvarig för mappens innehåll och struktur" ma:list="UserInfo" ma:SharePointGroup="0" ma:internalName="Ansvarig"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nteckning" ma:index="3" nillable="true" ma:displayName="Anteckning" ma:internalName="Anteckning" ma:readOnly="false">
      <xsd:simpleType>
        <xsd:restriction base="dms:Text">
          <xsd:maxLength value="255"/>
        </xsd:restriction>
      </xsd:simpleType>
    </xsd:element>
    <xsd:element name="Diarienummer" ma:index="4" nillable="true" ma:displayName="Diarienummer" ma:description="Ange diarienummer" ma:format="Dropdown" ma:internalName="Diarienummer" ma:readOnly="false">
      <xsd:simpleType>
        <xsd:restriction base="dms:Text">
          <xsd:maxLength value="255"/>
        </xsd:restriction>
      </xsd:simpleType>
    </xsd:element>
    <xsd:element name="Typavdokument" ma:index="5" nillable="true" ma:displayName="Typ av dokument" ma:format="Dropdown" ma:internalName="Typavdokument" ma:readOnly="false">
      <xsd:simpleType>
        <xsd:restriction base="dms:Choice">
          <xsd:enumeration value="Dokument"/>
          <xsd:enumeration value="Mall"/>
        </xsd:restriction>
      </xsd:simpleType>
    </xsd:element>
    <xsd:element name="G_x00e4_llandeversion" ma:index="6" nillable="true" ma:displayName="Versionsnummer" ma:format="Dropdown" ma:internalName="G_x00e4_llandeversion" ma:readOnly="false">
      <xsd:simpleType>
        <xsd:restriction base="dms:Text">
          <xsd:maxLength value="255"/>
        </xsd:restriction>
      </xsd:simpleType>
    </xsd:element>
    <xsd:element name="Platspublicerad" ma:index="7" nillable="true" ma:displayName="Plats publicerad" ma:format="Dropdown" ma:internalName="Platspublicerad" ma:readOnly="false">
      <xsd:simpleType>
        <xsd:union memberTypes="dms:Text">
          <xsd:simpleType>
            <xsd:restriction base="dms:Choice">
              <xsd:enumeration value="Guru"/>
              <xsd:enumeration value="Externa webben"/>
              <xsd:enumeration value="Dokumentmall Nyps 2020"/>
              <xsd:enumeration value="Dokumentmall Nyps"/>
              <xsd:enumeration value="Min ansökan"/>
              <xsd:enumeration value="Direktdistribuerad"/>
              <xsd:enumeration value="Avpublicerad (arkiverad)"/>
            </xsd:restriction>
          </xsd:simpleType>
        </xsd:union>
      </xsd:simpleType>
    </xsd:element>
    <xsd:element name="Beslutaddatum" ma:index="8" nillable="true" ma:displayName="Beslutad datum" ma:description="Ange det datum då gällande version beslutades" ma:format="DateOnly" ma:internalName="Beslutaddatum" ma:readOnly="false">
      <xsd:simpleType>
        <xsd:restriction base="dms:DateTime"/>
      </xsd:simpleType>
    </xsd:element>
    <xsd:element name="St_x00f6_dtyp" ma:index="9" nillable="true" ma:displayName="Stödtyp" ma:description="Ange stödtyp" ma:format="Dropdown" ma:internalName="St_x00f6_dtyp">
      <xsd:simpleType>
        <xsd:restriction base="dms:Choice">
          <xsd:enumeration value="ERUF - Regionala 14-20"/>
          <xsd:enumeration value="ERUF - ÖKS 14-20"/>
          <xsd:enumeration value="Nationella projektmedel"/>
          <xsd:enumeration value="Verksamhetsbidrag"/>
          <xsd:enumeration value="Företagsstöd"/>
          <xsd:enumeration value="Landsbygdsprogrammet"/>
          <xsd:enumeration value="Alla"/>
        </xsd:restriction>
      </xsd:simpleType>
    </xsd:element>
    <xsd:element name="Status" ma:index="10" nillable="true" ma:displayName="Status" ma:description="Ange dokumentets status" ma:format="Dropdown" ma:internalName="Status" ma:readOnly="false">
      <xsd:simpleType>
        <xsd:restriction base="dms:Choice">
          <xsd:enumeration value="Under arbete"/>
          <xsd:enumeration value="Gällande"/>
          <xsd:enumeration value="Arkiverad"/>
        </xsd:restriction>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hidden="true" ma:internalName="MediaServiceAutoTags" ma:readOnly="true">
      <xsd:simpleType>
        <xsd:restriction base="dms:Text"/>
      </xsd:simpleType>
    </xsd:element>
    <xsd:element name="MediaServiceOCR" ma:index="13" nillable="true" ma:displayName="MediaServiceOCR" ma:hidden="true" ma:internalName="MediaServiceOCR" ma:readOnly="true">
      <xsd:simpleType>
        <xsd:restriction base="dms:Note"/>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6" nillable="true" ma:displayName="MediaServiceLocation" ma:hidden="true" ma:internalName="MediaServiceLocation" ma:readOnly="true">
      <xsd:simpleType>
        <xsd:restriction base="dms:Text"/>
      </xsd:simpleType>
    </xsd:element>
    <xsd:element name="MediaServiceGenerationTime" ma:index="22" nillable="true" ma:displayName="MediaServiceGenerationTime" ma:hidden="true" ma:internalName="MediaServiceGenerationTime" ma:readOnly="true">
      <xsd:simpleType>
        <xsd:restriction base="dms:Text"/>
      </xsd:simpleType>
    </xsd:element>
    <xsd:element name="MediaServiceEventHashCode" ma:index="23" nillable="true" ma:displayName="MediaServiceEventHashCode" ma:hidden="true" ma:internalName="MediaServiceEventHashCode" ma:readOnly="true">
      <xsd:simpleType>
        <xsd:restriction base="dms:Text"/>
      </xsd:simpleType>
    </xsd:element>
    <xsd:element name="MediaServiceMetadata" ma:index="25" nillable="true" ma:displayName="MediaServiceMetadata" ma:hidden="true" ma:internalName="MediaServiceMetadata" ma:readOnly="true">
      <xsd:simpleType>
        <xsd:restriction base="dms:Note"/>
      </xsd:simpleType>
    </xsd:element>
    <xsd:element name="MediaServiceAutoKeyPoints" ma:index="26" nillable="true" ma:displayName="MediaServiceAutoKeyPoints" ma:hidden="true" ma:internalName="MediaServiceAutoKeyPoints" ma:readOnly="true">
      <xsd:simpleType>
        <xsd:restriction base="dms:Note"/>
      </xsd:simpleType>
    </xsd:element>
    <xsd:element name="MediaServiceKeyPoints" ma:index="27" nillable="true" ma:displayName="KeyPoints" ma:hidden="true" ma:internalName="MediaServiceKeyPoint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7c6f7ac-0690-44eb-b0b7-6a0a1ed295d9" elementFormDefault="qualified">
    <xsd:import namespace="http://schemas.microsoft.com/office/2006/documentManagement/types"/>
    <xsd:import namespace="http://schemas.microsoft.com/office/infopath/2007/PartnerControls"/>
    <xsd:element name="SharedWithUsers" ma:index="21" nillable="true" ma:displayName="Delat med"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Delat med information" ma:hidden="true" ma:internalName="SharedWithDetail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Innehållstyp"/>
        <xsd:element ref="dc:title" minOccurs="0" maxOccurs="1" ma:index="1"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84AA715-E99C-48AE-A5FD-2EFBDC141A16}">
  <ds:schemaRefs>
    <ds:schemaRef ds:uri="http://purl.org/dc/dcmitype/"/>
    <ds:schemaRef ds:uri="http://schemas.microsoft.com/office/infopath/2007/PartnerControls"/>
    <ds:schemaRef ds:uri="7c4da9c8-694d-4ee0-aca6-82ab5b85be04"/>
    <ds:schemaRef ds:uri="http://schemas.microsoft.com/office/2006/documentManagement/types"/>
    <ds:schemaRef ds:uri="http://schemas.microsoft.com/office/2006/metadata/properties"/>
    <ds:schemaRef ds:uri="http://purl.org/dc/elements/1.1/"/>
    <ds:schemaRef ds:uri="http://purl.org/dc/terms/"/>
    <ds:schemaRef ds:uri="17c6f7ac-0690-44eb-b0b7-6a0a1ed295d9"/>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55D63C75-6997-44CF-A5CA-CBC62E67F9D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c4da9c8-694d-4ee0-aca6-82ab5b85be04"/>
    <ds:schemaRef ds:uri="17c6f7ac-0690-44eb-b0b7-6a0a1ed295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44E77C7-8721-4DE4-B536-CEB4F8015DD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4</vt:i4>
      </vt:variant>
      <vt:variant>
        <vt:lpstr>Namngivna områden</vt:lpstr>
      </vt:variant>
      <vt:variant>
        <vt:i4>4</vt:i4>
      </vt:variant>
    </vt:vector>
  </HeadingPairs>
  <TitlesOfParts>
    <vt:vector size="8" baseType="lpstr">
      <vt:lpstr>Anvisningar</vt:lpstr>
      <vt:lpstr>Sammanställning</vt:lpstr>
      <vt:lpstr>Timkostnad</vt:lpstr>
      <vt:lpstr>Exempel sammanställning</vt:lpstr>
      <vt:lpstr>Anvisningar!Utskriftsområde</vt:lpstr>
      <vt:lpstr>'Exempel sammanställning'!Utskriftsområde</vt:lpstr>
      <vt:lpstr>Sammanställning!Utskriftsområde</vt:lpstr>
      <vt:lpstr>Timkostnad!Utskriftsområde</vt:lpstr>
    </vt:vector>
  </TitlesOfParts>
  <Manager>Kajsa Mattsson</Manager>
  <Company>Tillväxtverket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Personalkostnadssammanställning NS</dc:title>
  <dc:creator>Katarina Rydén</dc:creator>
  <cp:keywords>Nationella stöd</cp:keywords>
  <cp:lastModifiedBy>Susanna Lindbom</cp:lastModifiedBy>
  <cp:lastPrinted>2019-04-30T08:04:00Z</cp:lastPrinted>
  <dcterms:created xsi:type="dcterms:W3CDTF">2011-02-22T14:32:14Z</dcterms:created>
  <dcterms:modified xsi:type="dcterms:W3CDTF">2022-01-17T10:17:33Z</dcterms:modified>
  <cp:category>Mall</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0x0101007C0B4B4A1416EC46A1ACCC1D35228C42</vt:lpwstr>
  </property>
  <property fmtid="{D5CDD505-2E9C-101B-9397-08002B2CF9AE}" pid="3" name="AuthorIds_UIVersion_6144">
    <vt:lpwstr>17</vt:lpwstr>
  </property>
</Properties>
</file>